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9" i="1" l="1"/>
  <c r="A23" i="1"/>
  <c r="A43" i="1"/>
  <c r="A40" i="1"/>
  <c r="A37" i="1"/>
  <c r="A34" i="1"/>
  <c r="A31" i="1"/>
  <c r="A28" i="1"/>
  <c r="A25" i="1"/>
  <c r="A19" i="1"/>
  <c r="A22" i="1" l="1"/>
  <c r="A11" i="1"/>
  <c r="U11" i="1" l="1"/>
  <c r="U3" i="1"/>
  <c r="C22" i="2" l="1"/>
  <c r="D22" i="2"/>
  <c r="E22" i="2"/>
  <c r="C23" i="2"/>
  <c r="F23" i="2" s="1"/>
  <c r="G23" i="2" s="1"/>
  <c r="D23" i="2"/>
  <c r="E23" i="2"/>
  <c r="C24" i="2"/>
  <c r="D24" i="2"/>
  <c r="H24" i="2" s="1"/>
  <c r="E24" i="2"/>
  <c r="C25" i="2"/>
  <c r="D25" i="2"/>
  <c r="E25" i="2"/>
  <c r="F25" i="2" s="1"/>
  <c r="G25" i="2" s="1"/>
  <c r="C26" i="2"/>
  <c r="H26" i="2" s="1"/>
  <c r="D26" i="2"/>
  <c r="E26" i="2"/>
  <c r="C27" i="2"/>
  <c r="F27" i="2" s="1"/>
  <c r="G27" i="2" s="1"/>
  <c r="D27" i="2"/>
  <c r="E27" i="2"/>
  <c r="C28" i="2"/>
  <c r="H28" i="2" s="1"/>
  <c r="D28" i="2"/>
  <c r="F28" i="2" s="1"/>
  <c r="G28" i="2" s="1"/>
  <c r="E28" i="2"/>
  <c r="C29" i="2"/>
  <c r="D29" i="2"/>
  <c r="E29" i="2"/>
  <c r="H29" i="2" s="1"/>
  <c r="C30" i="2"/>
  <c r="D30" i="2"/>
  <c r="E30" i="2"/>
  <c r="F30" i="2" s="1"/>
  <c r="G30" i="2" s="1"/>
  <c r="C31" i="2"/>
  <c r="H31" i="2" s="1"/>
  <c r="D31" i="2"/>
  <c r="E31" i="2"/>
  <c r="C32" i="2"/>
  <c r="D32" i="2"/>
  <c r="H32" i="2" s="1"/>
  <c r="E32" i="2"/>
  <c r="F32" i="2" s="1"/>
  <c r="G32" i="2" s="1"/>
  <c r="C33" i="2"/>
  <c r="D33" i="2"/>
  <c r="H33" i="2" s="1"/>
  <c r="E33" i="2"/>
  <c r="C34" i="2"/>
  <c r="D34" i="2"/>
  <c r="E34" i="2"/>
  <c r="C35" i="2"/>
  <c r="F35" i="2" s="1"/>
  <c r="G35" i="2" s="1"/>
  <c r="D35" i="2"/>
  <c r="E35" i="2"/>
  <c r="C36" i="2"/>
  <c r="D36" i="2"/>
  <c r="F36" i="2" s="1"/>
  <c r="G36" i="2" s="1"/>
  <c r="E36" i="2"/>
  <c r="C37" i="2"/>
  <c r="D37" i="2"/>
  <c r="E37" i="2"/>
  <c r="F37" i="2" s="1"/>
  <c r="G37" i="2" s="1"/>
  <c r="E21" i="2"/>
  <c r="D21" i="2"/>
  <c r="C21" i="2"/>
  <c r="F21" i="2" s="1"/>
  <c r="G21" i="2" s="1"/>
  <c r="F22" i="2"/>
  <c r="G22" i="2" s="1"/>
  <c r="H22" i="2"/>
  <c r="F24" i="2"/>
  <c r="G24" i="2" s="1"/>
  <c r="H25" i="2"/>
  <c r="F26" i="2"/>
  <c r="G26" i="2" s="1"/>
  <c r="H27" i="2"/>
  <c r="H30" i="2"/>
  <c r="F31" i="2"/>
  <c r="G31" i="2" s="1"/>
  <c r="F33" i="2"/>
  <c r="G33" i="2" s="1"/>
  <c r="F34" i="2"/>
  <c r="G34" i="2" s="1"/>
  <c r="H34" i="2"/>
  <c r="H36" i="2"/>
  <c r="F38" i="2"/>
  <c r="G38" i="2" s="1"/>
  <c r="H38" i="2"/>
  <c r="F39" i="2"/>
  <c r="G39" i="2"/>
  <c r="H39" i="2"/>
  <c r="F40" i="2"/>
  <c r="G40" i="2" s="1"/>
  <c r="H40" i="2"/>
  <c r="H37" i="2" l="1"/>
  <c r="F29" i="2"/>
  <c r="G29" i="2" s="1"/>
  <c r="H23" i="2"/>
  <c r="H35" i="2"/>
  <c r="H21" i="2"/>
  <c r="N8" i="1"/>
  <c r="N7" i="1"/>
  <c r="N6" i="1"/>
  <c r="H5" i="1"/>
  <c r="H6" i="1"/>
  <c r="H7" i="1"/>
  <c r="H8" i="1"/>
  <c r="H9" i="1"/>
  <c r="H10" i="1"/>
  <c r="H12" i="1"/>
  <c r="H15" i="1"/>
  <c r="H14" i="1"/>
  <c r="H13" i="1"/>
  <c r="H20" i="2"/>
  <c r="F20" i="2"/>
  <c r="G20" i="2" s="1"/>
  <c r="H19" i="2"/>
  <c r="F19" i="2"/>
  <c r="G19" i="2" s="1"/>
  <c r="H18" i="2"/>
  <c r="F18" i="2"/>
  <c r="G18" i="2" s="1"/>
  <c r="H17" i="2"/>
  <c r="F17" i="2"/>
  <c r="G17" i="2" s="1"/>
  <c r="H16" i="2"/>
  <c r="F16" i="2"/>
  <c r="G16" i="2" s="1"/>
  <c r="H15" i="2"/>
  <c r="F15" i="2"/>
  <c r="G15" i="2" s="1"/>
  <c r="H14" i="2"/>
  <c r="F14" i="2"/>
  <c r="G14" i="2" s="1"/>
  <c r="H13" i="2"/>
  <c r="G13" i="2"/>
  <c r="F13" i="2"/>
  <c r="H12" i="2"/>
  <c r="F12" i="2"/>
  <c r="G12" i="2" s="1"/>
  <c r="H11" i="2"/>
  <c r="F11" i="2"/>
  <c r="G11" i="2" s="1"/>
  <c r="H10" i="2"/>
  <c r="F10" i="2"/>
  <c r="G10" i="2" s="1"/>
  <c r="H9" i="2"/>
  <c r="F9" i="2"/>
  <c r="G9" i="2" s="1"/>
  <c r="H8" i="2"/>
  <c r="F8" i="2"/>
  <c r="G8" i="2" s="1"/>
  <c r="H7" i="2"/>
  <c r="F7" i="2"/>
  <c r="G7" i="2" s="1"/>
  <c r="H6" i="2"/>
  <c r="F6" i="2"/>
  <c r="G6" i="2" s="1"/>
  <c r="H5" i="2"/>
  <c r="F5" i="2"/>
  <c r="G5" i="2" s="1"/>
  <c r="H4" i="2"/>
  <c r="F4" i="2"/>
  <c r="G4" i="2" s="1"/>
  <c r="M56" i="1"/>
  <c r="L56" i="1"/>
  <c r="K58" i="1"/>
  <c r="K57" i="1"/>
  <c r="K56" i="1"/>
  <c r="E51" i="1"/>
  <c r="F51" i="1"/>
  <c r="G51" i="1"/>
  <c r="E52" i="1"/>
  <c r="F52" i="1" s="1"/>
  <c r="G52" i="1"/>
  <c r="E53" i="1"/>
  <c r="F53" i="1" s="1"/>
  <c r="G53" i="1"/>
  <c r="E54" i="1"/>
  <c r="F54" i="1" s="1"/>
  <c r="G54" i="1"/>
  <c r="E55" i="1"/>
  <c r="F55" i="1" s="1"/>
  <c r="G55" i="1"/>
  <c r="E56" i="1"/>
  <c r="F56" i="1" s="1"/>
  <c r="G56" i="1"/>
  <c r="E57" i="1"/>
  <c r="F57" i="1" s="1"/>
  <c r="G57" i="1"/>
  <c r="E58" i="1"/>
  <c r="F58" i="1" s="1"/>
  <c r="G58" i="1"/>
  <c r="E59" i="1"/>
  <c r="F59" i="1" s="1"/>
  <c r="G59" i="1"/>
  <c r="E60" i="1"/>
  <c r="F60" i="1" s="1"/>
  <c r="G60" i="1"/>
  <c r="E61" i="1"/>
  <c r="F61" i="1" s="1"/>
  <c r="G61" i="1"/>
  <c r="E62" i="1"/>
  <c r="F62" i="1" s="1"/>
  <c r="G62" i="1"/>
  <c r="E63" i="1"/>
  <c r="F63" i="1" s="1"/>
  <c r="G63" i="1"/>
  <c r="E64" i="1"/>
  <c r="F64" i="1" s="1"/>
  <c r="G64" i="1"/>
  <c r="E65" i="1"/>
  <c r="F65" i="1" s="1"/>
  <c r="G65" i="1"/>
  <c r="E66" i="1"/>
  <c r="F66" i="1" s="1"/>
  <c r="G66" i="1"/>
  <c r="E67" i="1"/>
  <c r="F67" i="1"/>
  <c r="G67" i="1"/>
  <c r="E68" i="1"/>
  <c r="F68" i="1" s="1"/>
  <c r="G68" i="1"/>
  <c r="E69" i="1"/>
  <c r="F69" i="1" s="1"/>
  <c r="G69" i="1"/>
  <c r="E70" i="1"/>
  <c r="F70" i="1" s="1"/>
  <c r="G70" i="1"/>
  <c r="E71" i="1"/>
  <c r="F71" i="1"/>
  <c r="G71" i="1"/>
  <c r="E72" i="1"/>
  <c r="F72" i="1" s="1"/>
  <c r="G72" i="1"/>
  <c r="E73" i="1"/>
  <c r="F73" i="1" s="1"/>
  <c r="G73" i="1"/>
  <c r="E74" i="1"/>
  <c r="F74" i="1" s="1"/>
  <c r="G74" i="1"/>
  <c r="E75" i="1"/>
  <c r="F75" i="1"/>
  <c r="G75" i="1"/>
  <c r="E76" i="1"/>
  <c r="F76" i="1" s="1"/>
  <c r="G76" i="1"/>
  <c r="E77" i="1"/>
  <c r="F77" i="1" s="1"/>
  <c r="G77" i="1"/>
  <c r="E78" i="1"/>
  <c r="F78" i="1" s="1"/>
  <c r="G78" i="1"/>
  <c r="E79" i="1"/>
  <c r="F79" i="1"/>
  <c r="G79" i="1"/>
  <c r="E80" i="1"/>
  <c r="F80" i="1" s="1"/>
  <c r="G80" i="1"/>
  <c r="E81" i="1"/>
  <c r="F81" i="1" s="1"/>
  <c r="G81" i="1"/>
  <c r="E82" i="1"/>
  <c r="F82" i="1" s="1"/>
  <c r="G82" i="1"/>
  <c r="E83" i="1"/>
  <c r="F83" i="1"/>
  <c r="G83" i="1"/>
  <c r="E84" i="1"/>
  <c r="F84" i="1" s="1"/>
  <c r="G84" i="1"/>
  <c r="E85" i="1"/>
  <c r="F85" i="1" s="1"/>
  <c r="G85" i="1"/>
  <c r="E86" i="1"/>
  <c r="F86" i="1" s="1"/>
  <c r="G86" i="1"/>
  <c r="E87" i="1"/>
  <c r="F87" i="1"/>
  <c r="G87" i="1"/>
  <c r="E88" i="1"/>
  <c r="F88" i="1" s="1"/>
  <c r="G88" i="1"/>
  <c r="E89" i="1"/>
  <c r="F89" i="1" s="1"/>
  <c r="G89" i="1"/>
  <c r="E90" i="1"/>
  <c r="F90" i="1" s="1"/>
  <c r="G90" i="1"/>
  <c r="E91" i="1"/>
  <c r="F91" i="1"/>
  <c r="G91" i="1"/>
  <c r="E92" i="1"/>
  <c r="F92" i="1" s="1"/>
  <c r="G92" i="1"/>
  <c r="E93" i="1"/>
  <c r="F93" i="1" s="1"/>
  <c r="G93" i="1"/>
  <c r="E94" i="1"/>
  <c r="F94" i="1" s="1"/>
  <c r="G94" i="1"/>
  <c r="E95" i="1"/>
  <c r="F95" i="1"/>
  <c r="G95" i="1"/>
  <c r="E96" i="1"/>
  <c r="F96" i="1" s="1"/>
  <c r="G96" i="1"/>
  <c r="E97" i="1"/>
  <c r="F97" i="1" s="1"/>
  <c r="G97" i="1"/>
  <c r="E98" i="1"/>
  <c r="F98" i="1" s="1"/>
  <c r="G98" i="1"/>
  <c r="E99" i="1"/>
  <c r="F99" i="1"/>
  <c r="G99" i="1"/>
  <c r="E100" i="1"/>
  <c r="F100" i="1" s="1"/>
  <c r="G100" i="1"/>
  <c r="E101" i="1"/>
  <c r="F101" i="1" s="1"/>
  <c r="G101" i="1"/>
  <c r="E102" i="1"/>
  <c r="F102" i="1" s="1"/>
  <c r="G102" i="1"/>
  <c r="E103" i="1"/>
  <c r="F103" i="1"/>
  <c r="G103" i="1"/>
  <c r="E104" i="1"/>
  <c r="F104" i="1" s="1"/>
  <c r="G104" i="1"/>
  <c r="E105" i="1"/>
  <c r="F105" i="1" s="1"/>
  <c r="G105" i="1"/>
  <c r="E106" i="1"/>
  <c r="F106" i="1" s="1"/>
  <c r="G106" i="1"/>
  <c r="E107" i="1"/>
  <c r="F107" i="1"/>
  <c r="G107" i="1"/>
  <c r="E27" i="1"/>
  <c r="F27" i="1"/>
  <c r="G27" i="1"/>
  <c r="E28" i="1"/>
  <c r="F28" i="1" s="1"/>
  <c r="G28" i="1"/>
  <c r="E29" i="1"/>
  <c r="F29" i="1" s="1"/>
  <c r="G29" i="1"/>
  <c r="E30" i="1"/>
  <c r="F30" i="1" s="1"/>
  <c r="G30" i="1"/>
  <c r="E31" i="1"/>
  <c r="F31" i="1" s="1"/>
  <c r="G31" i="1"/>
  <c r="E32" i="1"/>
  <c r="F32" i="1" s="1"/>
  <c r="G32" i="1"/>
  <c r="E33" i="1"/>
  <c r="F33" i="1" s="1"/>
  <c r="G33" i="1"/>
  <c r="E34" i="1"/>
  <c r="F34" i="1" s="1"/>
  <c r="G34" i="1"/>
  <c r="E35" i="1"/>
  <c r="F35" i="1" s="1"/>
  <c r="G35" i="1"/>
  <c r="E36" i="1"/>
  <c r="F36" i="1" s="1"/>
  <c r="G36" i="1"/>
  <c r="E37" i="1"/>
  <c r="F37" i="1" s="1"/>
  <c r="G37" i="1"/>
  <c r="E38" i="1"/>
  <c r="F38" i="1" s="1"/>
  <c r="G38" i="1"/>
  <c r="E39" i="1"/>
  <c r="F39" i="1" s="1"/>
  <c r="G39" i="1"/>
  <c r="E40" i="1"/>
  <c r="F40" i="1" s="1"/>
  <c r="G40" i="1"/>
  <c r="E41" i="1"/>
  <c r="F41" i="1" s="1"/>
  <c r="G41" i="1"/>
  <c r="E42" i="1"/>
  <c r="F42" i="1" s="1"/>
  <c r="G42" i="1"/>
  <c r="E43" i="1"/>
  <c r="F43" i="1" s="1"/>
  <c r="G43" i="1"/>
  <c r="E44" i="1"/>
  <c r="F44" i="1" s="1"/>
  <c r="G44" i="1"/>
  <c r="E45" i="1"/>
  <c r="F45" i="1"/>
  <c r="G45" i="1"/>
  <c r="E46" i="1"/>
  <c r="F46" i="1" s="1"/>
  <c r="G46" i="1"/>
  <c r="E47" i="1"/>
  <c r="F47" i="1" s="1"/>
  <c r="G47" i="1"/>
  <c r="E48" i="1"/>
  <c r="F48" i="1" s="1"/>
  <c r="G48" i="1"/>
  <c r="E49" i="1"/>
  <c r="F49" i="1" s="1"/>
  <c r="G49" i="1"/>
  <c r="E50" i="1"/>
  <c r="F50" i="1" s="1"/>
  <c r="G50" i="1"/>
  <c r="O22" i="1"/>
  <c r="O21" i="1"/>
  <c r="P21" i="1" s="1"/>
  <c r="P22" i="1"/>
  <c r="E25" i="1"/>
  <c r="F25" i="1"/>
  <c r="G25" i="1"/>
  <c r="E26" i="1"/>
  <c r="F26" i="1" s="1"/>
  <c r="G26" i="1"/>
  <c r="AA27" i="1"/>
  <c r="Y27" i="1"/>
  <c r="X27" i="1"/>
  <c r="Z27" i="1" s="1"/>
  <c r="S79" i="1"/>
  <c r="T79" i="1"/>
  <c r="S80" i="1"/>
  <c r="T80" i="1"/>
  <c r="S81" i="1"/>
  <c r="T81" i="1"/>
  <c r="U81" i="1" s="1"/>
  <c r="V81" i="1" s="1"/>
  <c r="S82" i="1"/>
  <c r="T82" i="1"/>
  <c r="S83" i="1"/>
  <c r="T83" i="1"/>
  <c r="U83" i="1" s="1"/>
  <c r="V83" i="1" s="1"/>
  <c r="S84" i="1"/>
  <c r="T84" i="1"/>
  <c r="S85" i="1"/>
  <c r="T85" i="1"/>
  <c r="U85" i="1" s="1"/>
  <c r="V85" i="1" s="1"/>
  <c r="S86" i="1"/>
  <c r="T86" i="1"/>
  <c r="S87" i="1"/>
  <c r="T87" i="1"/>
  <c r="U87" i="1" s="1"/>
  <c r="V87" i="1" s="1"/>
  <c r="S88" i="1"/>
  <c r="T88" i="1"/>
  <c r="S89" i="1"/>
  <c r="T89" i="1"/>
  <c r="U89" i="1" s="1"/>
  <c r="V89" i="1" s="1"/>
  <c r="S90" i="1"/>
  <c r="T90" i="1"/>
  <c r="S91" i="1"/>
  <c r="T91" i="1"/>
  <c r="U91" i="1" s="1"/>
  <c r="V91" i="1" s="1"/>
  <c r="S92" i="1"/>
  <c r="T92" i="1"/>
  <c r="S93" i="1"/>
  <c r="T93" i="1"/>
  <c r="U93" i="1" s="1"/>
  <c r="V93" i="1" s="1"/>
  <c r="S94" i="1"/>
  <c r="T94" i="1"/>
  <c r="S95" i="1"/>
  <c r="T95" i="1"/>
  <c r="U95" i="1" s="1"/>
  <c r="V95" i="1" s="1"/>
  <c r="S96" i="1"/>
  <c r="T96" i="1"/>
  <c r="S97" i="1"/>
  <c r="T97" i="1"/>
  <c r="U97" i="1" s="1"/>
  <c r="V97" i="1" s="1"/>
  <c r="S98" i="1"/>
  <c r="T98" i="1"/>
  <c r="S99" i="1"/>
  <c r="T99" i="1"/>
  <c r="U99" i="1" s="1"/>
  <c r="V99" i="1" s="1"/>
  <c r="S100" i="1"/>
  <c r="T100" i="1"/>
  <c r="S101" i="1"/>
  <c r="T101" i="1"/>
  <c r="U101" i="1" s="1"/>
  <c r="V101" i="1" s="1"/>
  <c r="S102" i="1"/>
  <c r="T102" i="1"/>
  <c r="S103" i="1"/>
  <c r="T103" i="1"/>
  <c r="U103" i="1" s="1"/>
  <c r="V103" i="1" s="1"/>
  <c r="S104" i="1"/>
  <c r="T104" i="1"/>
  <c r="S105" i="1"/>
  <c r="T105" i="1"/>
  <c r="U105" i="1" s="1"/>
  <c r="V105" i="1" s="1"/>
  <c r="S106" i="1"/>
  <c r="T106" i="1"/>
  <c r="S107" i="1"/>
  <c r="T107" i="1"/>
  <c r="U107" i="1" s="1"/>
  <c r="V107" i="1" s="1"/>
  <c r="S108" i="1"/>
  <c r="T108" i="1"/>
  <c r="S109" i="1"/>
  <c r="T109" i="1"/>
  <c r="U109" i="1" s="1"/>
  <c r="V109" i="1" s="1"/>
  <c r="S110" i="1"/>
  <c r="T110" i="1"/>
  <c r="S111" i="1"/>
  <c r="T111" i="1"/>
  <c r="U111" i="1" s="1"/>
  <c r="V111" i="1" s="1"/>
  <c r="S62" i="1"/>
  <c r="S63" i="1" s="1"/>
  <c r="T62" i="1"/>
  <c r="U1" i="1"/>
  <c r="S20" i="1"/>
  <c r="S21" i="1" s="1"/>
  <c r="S5" i="1"/>
  <c r="T5" i="1" s="1"/>
  <c r="S6" i="1"/>
  <c r="S7" i="1" s="1"/>
  <c r="S4" i="1"/>
  <c r="V3" i="1"/>
  <c r="T4" i="1"/>
  <c r="T3" i="1"/>
  <c r="P10" i="1"/>
  <c r="O10" i="1"/>
  <c r="P14" i="1"/>
  <c r="O13" i="1"/>
  <c r="R18" i="1"/>
  <c r="N18" i="1"/>
  <c r="P18" i="1"/>
  <c r="P17" i="1"/>
  <c r="N17" i="1"/>
  <c r="P24" i="1"/>
  <c r="P23" i="1"/>
  <c r="O23" i="1"/>
  <c r="N23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G23" i="1"/>
  <c r="G2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5" i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/>
  <c r="E15" i="1"/>
  <c r="F15" i="1" s="1"/>
  <c r="E16" i="1"/>
  <c r="F16" i="1" s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L7" i="1"/>
  <c r="L6" i="1"/>
  <c r="L4" i="1"/>
  <c r="I4" i="1"/>
  <c r="E4" i="1"/>
  <c r="F4" i="1" s="1"/>
  <c r="U79" i="1" l="1"/>
  <c r="V79" i="1" s="1"/>
  <c r="U62" i="1"/>
  <c r="V62" i="1" s="1"/>
  <c r="U110" i="1"/>
  <c r="V110" i="1" s="1"/>
  <c r="U108" i="1"/>
  <c r="V108" i="1" s="1"/>
  <c r="U106" i="1"/>
  <c r="V106" i="1" s="1"/>
  <c r="U104" i="1"/>
  <c r="V104" i="1" s="1"/>
  <c r="U102" i="1"/>
  <c r="V102" i="1" s="1"/>
  <c r="U100" i="1"/>
  <c r="V100" i="1" s="1"/>
  <c r="U98" i="1"/>
  <c r="V98" i="1" s="1"/>
  <c r="U96" i="1"/>
  <c r="V96" i="1" s="1"/>
  <c r="U94" i="1"/>
  <c r="V94" i="1" s="1"/>
  <c r="U92" i="1"/>
  <c r="V92" i="1" s="1"/>
  <c r="U90" i="1"/>
  <c r="V90" i="1" s="1"/>
  <c r="U88" i="1"/>
  <c r="V88" i="1" s="1"/>
  <c r="U86" i="1"/>
  <c r="V86" i="1" s="1"/>
  <c r="U84" i="1"/>
  <c r="V84" i="1" s="1"/>
  <c r="U82" i="1"/>
  <c r="V82" i="1" s="1"/>
  <c r="U80" i="1"/>
  <c r="V80" i="1" s="1"/>
  <c r="U4" i="1"/>
  <c r="V4" i="1" s="1"/>
  <c r="S64" i="1"/>
  <c r="T63" i="1"/>
  <c r="U63" i="1" s="1"/>
  <c r="V63" i="1" s="1"/>
  <c r="U5" i="1"/>
  <c r="V5" i="1" s="1"/>
  <c r="S22" i="1"/>
  <c r="T21" i="1"/>
  <c r="U21" i="1" s="1"/>
  <c r="V21" i="1" s="1"/>
  <c r="T20" i="1"/>
  <c r="U20" i="1" s="1"/>
  <c r="V20" i="1" s="1"/>
  <c r="S8" i="1"/>
  <c r="T7" i="1"/>
  <c r="U7" i="1" s="1"/>
  <c r="T6" i="1"/>
  <c r="U6" i="1" s="1"/>
  <c r="V6" i="1" s="1"/>
  <c r="S65" i="1" l="1"/>
  <c r="T64" i="1"/>
  <c r="U64" i="1" s="1"/>
  <c r="V64" i="1" s="1"/>
  <c r="S23" i="1"/>
  <c r="T22" i="1"/>
  <c r="U22" i="1" s="1"/>
  <c r="V22" i="1" s="1"/>
  <c r="S9" i="1"/>
  <c r="T8" i="1"/>
  <c r="U8" i="1" s="1"/>
  <c r="V8" i="1" s="1"/>
  <c r="V7" i="1"/>
  <c r="S66" i="1" l="1"/>
  <c r="T65" i="1"/>
  <c r="U65" i="1" s="1"/>
  <c r="V65" i="1" s="1"/>
  <c r="T23" i="1"/>
  <c r="U23" i="1" s="1"/>
  <c r="V23" i="1" s="1"/>
  <c r="S24" i="1"/>
  <c r="T9" i="1"/>
  <c r="U9" i="1" s="1"/>
  <c r="V9" i="1" s="1"/>
  <c r="S10" i="1"/>
  <c r="S67" i="1" l="1"/>
  <c r="T66" i="1"/>
  <c r="U66" i="1" s="1"/>
  <c r="V66" i="1" s="1"/>
  <c r="S25" i="1"/>
  <c r="T24" i="1"/>
  <c r="U24" i="1" s="1"/>
  <c r="V24" i="1" s="1"/>
  <c r="S11" i="1"/>
  <c r="T10" i="1"/>
  <c r="U10" i="1" s="1"/>
  <c r="V10" i="1" s="1"/>
  <c r="S68" i="1" l="1"/>
  <c r="T67" i="1"/>
  <c r="U67" i="1" s="1"/>
  <c r="V67" i="1" s="1"/>
  <c r="S26" i="1"/>
  <c r="T25" i="1"/>
  <c r="U25" i="1" s="1"/>
  <c r="V25" i="1" s="1"/>
  <c r="S12" i="1"/>
  <c r="T11" i="1"/>
  <c r="V11" i="1" s="1"/>
  <c r="T68" i="1" l="1"/>
  <c r="U68" i="1" s="1"/>
  <c r="V68" i="1" s="1"/>
  <c r="S69" i="1"/>
  <c r="S27" i="1"/>
  <c r="T26" i="1"/>
  <c r="U26" i="1" s="1"/>
  <c r="V26" i="1" s="1"/>
  <c r="S13" i="1"/>
  <c r="T12" i="1"/>
  <c r="U12" i="1" s="1"/>
  <c r="V12" i="1" s="1"/>
  <c r="S70" i="1" l="1"/>
  <c r="T69" i="1"/>
  <c r="U69" i="1" s="1"/>
  <c r="V69" i="1" s="1"/>
  <c r="S28" i="1"/>
  <c r="T27" i="1"/>
  <c r="U27" i="1" s="1"/>
  <c r="V27" i="1" s="1"/>
  <c r="T13" i="1"/>
  <c r="U13" i="1" s="1"/>
  <c r="V13" i="1" s="1"/>
  <c r="S14" i="1"/>
  <c r="S71" i="1" l="1"/>
  <c r="T70" i="1"/>
  <c r="U70" i="1" s="1"/>
  <c r="V70" i="1" s="1"/>
  <c r="S29" i="1"/>
  <c r="T28" i="1"/>
  <c r="U28" i="1" s="1"/>
  <c r="V28" i="1" s="1"/>
  <c r="S15" i="1"/>
  <c r="T14" i="1"/>
  <c r="U14" i="1" s="1"/>
  <c r="V14" i="1" s="1"/>
  <c r="S72" i="1" l="1"/>
  <c r="T71" i="1"/>
  <c r="U71" i="1" s="1"/>
  <c r="V71" i="1" s="1"/>
  <c r="S30" i="1"/>
  <c r="T29" i="1"/>
  <c r="U29" i="1" s="1"/>
  <c r="V29" i="1" s="1"/>
  <c r="T15" i="1"/>
  <c r="U15" i="1" s="1"/>
  <c r="V15" i="1" s="1"/>
  <c r="S16" i="1"/>
  <c r="T72" i="1" l="1"/>
  <c r="U72" i="1" s="1"/>
  <c r="V72" i="1" s="1"/>
  <c r="S73" i="1"/>
  <c r="S31" i="1"/>
  <c r="T30" i="1"/>
  <c r="U30" i="1" s="1"/>
  <c r="V30" i="1" s="1"/>
  <c r="S17" i="1"/>
  <c r="T16" i="1"/>
  <c r="U16" i="1" s="1"/>
  <c r="V16" i="1" s="1"/>
  <c r="S74" i="1" l="1"/>
  <c r="T73" i="1"/>
  <c r="U73" i="1" s="1"/>
  <c r="V73" i="1" s="1"/>
  <c r="S32" i="1"/>
  <c r="T31" i="1"/>
  <c r="U31" i="1" s="1"/>
  <c r="V31" i="1" s="1"/>
  <c r="T17" i="1"/>
  <c r="U17" i="1" s="1"/>
  <c r="V17" i="1" s="1"/>
  <c r="S18" i="1"/>
  <c r="T74" i="1" l="1"/>
  <c r="U74" i="1" s="1"/>
  <c r="V74" i="1" s="1"/>
  <c r="S75" i="1"/>
  <c r="S33" i="1"/>
  <c r="T32" i="1"/>
  <c r="U32" i="1" s="1"/>
  <c r="V32" i="1" s="1"/>
  <c r="S19" i="1"/>
  <c r="T19" i="1" s="1"/>
  <c r="U19" i="1" s="1"/>
  <c r="V19" i="1" s="1"/>
  <c r="T18" i="1"/>
  <c r="U18" i="1" s="1"/>
  <c r="V18" i="1" s="1"/>
  <c r="S76" i="1" l="1"/>
  <c r="T75" i="1"/>
  <c r="U75" i="1" s="1"/>
  <c r="V75" i="1" s="1"/>
  <c r="T33" i="1"/>
  <c r="U33" i="1" s="1"/>
  <c r="V33" i="1" s="1"/>
  <c r="S34" i="1"/>
  <c r="T76" i="1" l="1"/>
  <c r="U76" i="1" s="1"/>
  <c r="V76" i="1" s="1"/>
  <c r="S77" i="1"/>
  <c r="S35" i="1"/>
  <c r="T34" i="1"/>
  <c r="U34" i="1" s="1"/>
  <c r="V34" i="1" s="1"/>
  <c r="S78" i="1" l="1"/>
  <c r="T78" i="1" s="1"/>
  <c r="U78" i="1" s="1"/>
  <c r="V78" i="1" s="1"/>
  <c r="T77" i="1"/>
  <c r="U77" i="1" s="1"/>
  <c r="V77" i="1" s="1"/>
  <c r="S36" i="1"/>
  <c r="T35" i="1"/>
  <c r="U35" i="1" s="1"/>
  <c r="V35" i="1" s="1"/>
  <c r="S37" i="1" l="1"/>
  <c r="T36" i="1"/>
  <c r="U36" i="1" s="1"/>
  <c r="V36" i="1" s="1"/>
  <c r="T37" i="1" l="1"/>
  <c r="U37" i="1" s="1"/>
  <c r="V37" i="1" s="1"/>
  <c r="S38" i="1"/>
  <c r="S39" i="1" l="1"/>
  <c r="T38" i="1"/>
  <c r="U38" i="1" s="1"/>
  <c r="V38" i="1" s="1"/>
  <c r="S40" i="1" l="1"/>
  <c r="T39" i="1"/>
  <c r="U39" i="1" s="1"/>
  <c r="V39" i="1" s="1"/>
  <c r="S41" i="1" l="1"/>
  <c r="T40" i="1"/>
  <c r="U40" i="1" s="1"/>
  <c r="V40" i="1" s="1"/>
  <c r="S42" i="1" l="1"/>
  <c r="T41" i="1"/>
  <c r="U41" i="1" s="1"/>
  <c r="V41" i="1" s="1"/>
  <c r="S43" i="1" l="1"/>
  <c r="T42" i="1"/>
  <c r="U42" i="1" s="1"/>
  <c r="V42" i="1" s="1"/>
  <c r="S44" i="1" l="1"/>
  <c r="T43" i="1"/>
  <c r="U43" i="1" s="1"/>
  <c r="V43" i="1" s="1"/>
  <c r="S45" i="1" l="1"/>
  <c r="T44" i="1"/>
  <c r="U44" i="1" s="1"/>
  <c r="V44" i="1" s="1"/>
  <c r="S46" i="1" l="1"/>
  <c r="T45" i="1"/>
  <c r="U45" i="1" s="1"/>
  <c r="V45" i="1" s="1"/>
  <c r="S47" i="1" l="1"/>
  <c r="T46" i="1"/>
  <c r="U46" i="1" s="1"/>
  <c r="V46" i="1" s="1"/>
  <c r="T47" i="1" l="1"/>
  <c r="U47" i="1" s="1"/>
  <c r="V47" i="1" s="1"/>
  <c r="S48" i="1"/>
  <c r="S49" i="1" l="1"/>
  <c r="T48" i="1"/>
  <c r="U48" i="1" s="1"/>
  <c r="V48" i="1" s="1"/>
  <c r="S50" i="1" l="1"/>
  <c r="T49" i="1"/>
  <c r="U49" i="1" s="1"/>
  <c r="V49" i="1" s="1"/>
  <c r="S51" i="1" l="1"/>
  <c r="T50" i="1"/>
  <c r="U50" i="1" s="1"/>
  <c r="V50" i="1" s="1"/>
  <c r="S52" i="1" l="1"/>
  <c r="T51" i="1"/>
  <c r="U51" i="1" s="1"/>
  <c r="V51" i="1" s="1"/>
  <c r="S53" i="1" l="1"/>
  <c r="T52" i="1"/>
  <c r="U52" i="1" s="1"/>
  <c r="V52" i="1" s="1"/>
  <c r="T53" i="1" l="1"/>
  <c r="U53" i="1" s="1"/>
  <c r="V53" i="1" s="1"/>
  <c r="S54" i="1"/>
  <c r="S55" i="1" l="1"/>
  <c r="T54" i="1"/>
  <c r="U54" i="1" s="1"/>
  <c r="V54" i="1" s="1"/>
  <c r="S56" i="1" l="1"/>
  <c r="T55" i="1"/>
  <c r="U55" i="1" s="1"/>
  <c r="V55" i="1" s="1"/>
  <c r="S57" i="1" l="1"/>
  <c r="T56" i="1"/>
  <c r="U56" i="1" s="1"/>
  <c r="V56" i="1" s="1"/>
  <c r="S58" i="1" l="1"/>
  <c r="T57" i="1"/>
  <c r="U57" i="1" s="1"/>
  <c r="V57" i="1" s="1"/>
  <c r="S59" i="1" l="1"/>
  <c r="T58" i="1"/>
  <c r="U58" i="1" s="1"/>
  <c r="V58" i="1" s="1"/>
  <c r="T59" i="1" l="1"/>
  <c r="U59" i="1" s="1"/>
  <c r="V59" i="1" s="1"/>
  <c r="S60" i="1"/>
  <c r="S61" i="1" l="1"/>
  <c r="T61" i="1" s="1"/>
  <c r="U61" i="1" s="1"/>
  <c r="V61" i="1" s="1"/>
  <c r="T60" i="1"/>
  <c r="U60" i="1" s="1"/>
  <c r="V60" i="1" s="1"/>
</calcChain>
</file>

<file path=xl/sharedStrings.xml><?xml version="1.0" encoding="utf-8"?>
<sst xmlns="http://schemas.openxmlformats.org/spreadsheetml/2006/main" count="19" uniqueCount="9">
  <si>
    <t>a</t>
  </si>
  <si>
    <t>b</t>
  </si>
  <si>
    <t>L</t>
  </si>
  <si>
    <t>L/(a+b)2</t>
  </si>
  <si>
    <t>D</t>
  </si>
  <si>
    <t>P</t>
  </si>
  <si>
    <t xml:space="preserve"> =</t>
  </si>
  <si>
    <t>x</t>
  </si>
  <si>
    <t>more of 96? Only if it's not too hard.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</si>
</sst>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0" borderId="0" xfId="0" applyFont="1" applyFill="1"/>
    <xf numFmtId="0" fontId="1" fillId="0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tabSelected="1" workbookViewId="0"/>
  </sheetViews>
  <sheetFormatPr defaultRowHeight="15" x14ac:dyDescent="0.25"/>
  <sheetData>
    <row r="1" spans="1:22" x14ac:dyDescent="0.25">
      <c r="S1">
        <v>120</v>
      </c>
      <c r="U1">
        <f>S1*S1</f>
        <v>14400</v>
      </c>
    </row>
    <row r="3" spans="1:22" x14ac:dyDescent="0.25">
      <c r="B3" s="2" t="s">
        <v>0</v>
      </c>
      <c r="C3" s="2" t="s">
        <v>1</v>
      </c>
      <c r="D3" s="2" t="s">
        <v>2</v>
      </c>
      <c r="E3" t="s">
        <v>3</v>
      </c>
      <c r="F3" s="2" t="s">
        <v>4</v>
      </c>
      <c r="G3" s="2" t="s">
        <v>5</v>
      </c>
      <c r="H3" s="2"/>
      <c r="I3" s="2" t="s">
        <v>4</v>
      </c>
      <c r="J3" s="2" t="s">
        <v>1</v>
      </c>
      <c r="K3" s="2" t="s">
        <v>2</v>
      </c>
      <c r="L3" s="2" t="s">
        <v>0</v>
      </c>
      <c r="M3" s="1"/>
      <c r="S3">
        <v>4</v>
      </c>
      <c r="T3">
        <f>S3*S3</f>
        <v>16</v>
      </c>
      <c r="U3">
        <f>U$1-T3</f>
        <v>14384</v>
      </c>
      <c r="V3">
        <f>SQRT(U3)</f>
        <v>119.9333148045196</v>
      </c>
    </row>
    <row r="4" spans="1:22" x14ac:dyDescent="0.25">
      <c r="B4">
        <v>14</v>
      </c>
      <c r="C4">
        <v>14</v>
      </c>
      <c r="D4">
        <v>96</v>
      </c>
      <c r="E4">
        <f>(D4/(B4+C4))*(D4/(B4+C4))</f>
        <v>11.755102040816325</v>
      </c>
      <c r="F4">
        <f>SQRT(1+E4)*(B4+C4)</f>
        <v>100</v>
      </c>
      <c r="I4">
        <f>10*SQRT(2)</f>
        <v>14.142135623730951</v>
      </c>
      <c r="J4">
        <v>6</v>
      </c>
      <c r="K4">
        <v>10</v>
      </c>
      <c r="L4">
        <f>SQRT(I4*I4-K4*K4)-J4</f>
        <v>4.0000000000000018</v>
      </c>
      <c r="S4">
        <f>S3+1</f>
        <v>5</v>
      </c>
      <c r="T4">
        <f t="shared" ref="T4:T18" si="0">S4*S4</f>
        <v>25</v>
      </c>
      <c r="U4">
        <f t="shared" ref="U4:U18" si="1">U$1-T4</f>
        <v>14375</v>
      </c>
      <c r="V4">
        <f t="shared" ref="V4:V18" si="2">SQRT(U4)</f>
        <v>119.89578808281799</v>
      </c>
    </row>
    <row r="5" spans="1:22" x14ac:dyDescent="0.25">
      <c r="B5">
        <v>13</v>
      </c>
      <c r="C5">
        <v>15</v>
      </c>
      <c r="D5">
        <v>96</v>
      </c>
      <c r="E5">
        <f t="shared" ref="E5:E24" si="3">(D5/(B5+C5))*(D5/(B5+C5))</f>
        <v>11.755102040816325</v>
      </c>
      <c r="F5">
        <f t="shared" ref="F5:F24" si="4">SQRT(1+E5)*(B5+C5)</f>
        <v>100</v>
      </c>
      <c r="G5">
        <f>B5/(B5+C5)*D5</f>
        <v>44.571428571428569</v>
      </c>
      <c r="H5">
        <f t="shared" ref="H5:H10" si="5">G5*7</f>
        <v>312</v>
      </c>
      <c r="S5">
        <f t="shared" ref="S5:S18" si="6">S4+1</f>
        <v>6</v>
      </c>
      <c r="T5">
        <f t="shared" si="0"/>
        <v>36</v>
      </c>
      <c r="U5">
        <f t="shared" si="1"/>
        <v>14364</v>
      </c>
      <c r="V5">
        <f t="shared" si="2"/>
        <v>119.84990613262907</v>
      </c>
    </row>
    <row r="6" spans="1:22" x14ac:dyDescent="0.25">
      <c r="B6">
        <v>12</v>
      </c>
      <c r="C6">
        <v>16</v>
      </c>
      <c r="D6">
        <v>96</v>
      </c>
      <c r="E6">
        <f t="shared" si="3"/>
        <v>11.755102040816325</v>
      </c>
      <c r="F6">
        <f t="shared" si="4"/>
        <v>100</v>
      </c>
      <c r="G6">
        <f t="shared" ref="G6:G24" si="7">B6/(B6+C6)*D6</f>
        <v>41.142857142857139</v>
      </c>
      <c r="H6">
        <f t="shared" si="5"/>
        <v>288</v>
      </c>
      <c r="I6">
        <v>13</v>
      </c>
      <c r="J6">
        <v>3</v>
      </c>
      <c r="K6">
        <v>12</v>
      </c>
      <c r="L6">
        <f>SQRT(I6*I6-K6*K6)-J6</f>
        <v>2</v>
      </c>
      <c r="N6">
        <f>SQRT(389)</f>
        <v>19.723082923316021</v>
      </c>
      <c r="S6">
        <f t="shared" si="6"/>
        <v>7</v>
      </c>
      <c r="T6">
        <f t="shared" si="0"/>
        <v>49</v>
      </c>
      <c r="U6">
        <f t="shared" si="1"/>
        <v>14351</v>
      </c>
      <c r="V6">
        <f t="shared" si="2"/>
        <v>119.7956593537512</v>
      </c>
    </row>
    <row r="7" spans="1:22" x14ac:dyDescent="0.25">
      <c r="B7">
        <v>11</v>
      </c>
      <c r="C7">
        <v>17</v>
      </c>
      <c r="D7">
        <v>96</v>
      </c>
      <c r="E7">
        <f t="shared" si="3"/>
        <v>11.755102040816325</v>
      </c>
      <c r="F7">
        <f t="shared" si="4"/>
        <v>100</v>
      </c>
      <c r="G7">
        <f t="shared" si="7"/>
        <v>37.714285714285715</v>
      </c>
      <c r="H7">
        <f t="shared" si="5"/>
        <v>264</v>
      </c>
      <c r="I7">
        <v>52</v>
      </c>
      <c r="J7">
        <v>11</v>
      </c>
      <c r="K7">
        <v>48</v>
      </c>
      <c r="L7">
        <f t="shared" ref="L7" si="8">SQRT(I7*I7-K7*K7)-J7</f>
        <v>9</v>
      </c>
      <c r="N7">
        <f>17*17</f>
        <v>289</v>
      </c>
      <c r="S7">
        <f t="shared" si="6"/>
        <v>8</v>
      </c>
      <c r="T7">
        <f t="shared" si="0"/>
        <v>64</v>
      </c>
      <c r="U7">
        <f t="shared" si="1"/>
        <v>14336</v>
      </c>
      <c r="V7">
        <f t="shared" si="2"/>
        <v>119.73303637676612</v>
      </c>
    </row>
    <row r="8" spans="1:22" x14ac:dyDescent="0.25">
      <c r="B8">
        <v>10</v>
      </c>
      <c r="C8">
        <v>18</v>
      </c>
      <c r="D8">
        <v>96</v>
      </c>
      <c r="E8">
        <f t="shared" si="3"/>
        <v>11.755102040816325</v>
      </c>
      <c r="F8">
        <f t="shared" si="4"/>
        <v>100</v>
      </c>
      <c r="G8">
        <f t="shared" si="7"/>
        <v>34.285714285714285</v>
      </c>
      <c r="H8">
        <f t="shared" si="5"/>
        <v>240</v>
      </c>
      <c r="I8">
        <v>52</v>
      </c>
      <c r="J8">
        <v>12</v>
      </c>
      <c r="K8">
        <v>48</v>
      </c>
      <c r="L8">
        <f t="shared" ref="L8:L24" si="9">SQRT(I8*I8-K8*K8)-J8</f>
        <v>8</v>
      </c>
      <c r="N8">
        <f>N7-121</f>
        <v>168</v>
      </c>
      <c r="S8">
        <f t="shared" si="6"/>
        <v>9</v>
      </c>
      <c r="T8">
        <f t="shared" si="0"/>
        <v>81</v>
      </c>
      <c r="U8">
        <f t="shared" si="1"/>
        <v>14319</v>
      </c>
      <c r="V8">
        <f t="shared" si="2"/>
        <v>119.66202405107478</v>
      </c>
    </row>
    <row r="9" spans="1:22" x14ac:dyDescent="0.25">
      <c r="B9">
        <v>9</v>
      </c>
      <c r="C9">
        <v>19</v>
      </c>
      <c r="D9">
        <v>96</v>
      </c>
      <c r="E9">
        <f t="shared" si="3"/>
        <v>11.755102040816325</v>
      </c>
      <c r="F9">
        <f t="shared" si="4"/>
        <v>100</v>
      </c>
      <c r="G9">
        <f t="shared" si="7"/>
        <v>30.857142857142861</v>
      </c>
      <c r="H9">
        <f t="shared" si="5"/>
        <v>216.00000000000003</v>
      </c>
      <c r="I9">
        <v>52</v>
      </c>
      <c r="J9">
        <v>13</v>
      </c>
      <c r="K9">
        <v>48</v>
      </c>
      <c r="L9">
        <f t="shared" si="9"/>
        <v>7</v>
      </c>
      <c r="S9">
        <f t="shared" si="6"/>
        <v>10</v>
      </c>
      <c r="T9">
        <f t="shared" si="0"/>
        <v>100</v>
      </c>
      <c r="U9">
        <f t="shared" si="1"/>
        <v>14300</v>
      </c>
      <c r="V9">
        <f t="shared" si="2"/>
        <v>119.58260743101398</v>
      </c>
    </row>
    <row r="10" spans="1:22" x14ac:dyDescent="0.25">
      <c r="B10">
        <v>8</v>
      </c>
      <c r="C10">
        <v>20</v>
      </c>
      <c r="D10">
        <v>96</v>
      </c>
      <c r="E10">
        <f t="shared" si="3"/>
        <v>11.755102040816325</v>
      </c>
      <c r="F10">
        <f t="shared" si="4"/>
        <v>100</v>
      </c>
      <c r="G10">
        <f t="shared" si="7"/>
        <v>27.428571428571427</v>
      </c>
      <c r="H10">
        <f t="shared" si="5"/>
        <v>192</v>
      </c>
      <c r="I10">
        <v>52</v>
      </c>
      <c r="J10">
        <v>14</v>
      </c>
      <c r="K10">
        <v>48</v>
      </c>
      <c r="L10">
        <f t="shared" si="9"/>
        <v>6</v>
      </c>
      <c r="O10">
        <f>72</f>
        <v>72</v>
      </c>
      <c r="P10">
        <f>O10*O10</f>
        <v>5184</v>
      </c>
      <c r="Q10" s="3" t="s">
        <v>6</v>
      </c>
      <c r="S10">
        <f t="shared" si="6"/>
        <v>11</v>
      </c>
      <c r="T10">
        <f t="shared" si="0"/>
        <v>121</v>
      </c>
      <c r="U10">
        <f t="shared" si="1"/>
        <v>14279</v>
      </c>
      <c r="V10">
        <f t="shared" si="2"/>
        <v>119.49476976001921</v>
      </c>
    </row>
    <row r="11" spans="1:22" x14ac:dyDescent="0.25">
      <c r="A11" s="7">
        <f>SQRT((B11+C11)*(B11+C11)+D11*D11)</f>
        <v>100</v>
      </c>
      <c r="B11" s="8">
        <v>7</v>
      </c>
      <c r="C11" s="8">
        <v>21</v>
      </c>
      <c r="D11" s="8">
        <v>96</v>
      </c>
      <c r="E11" s="8">
        <f t="shared" si="3"/>
        <v>11.755102040816325</v>
      </c>
      <c r="F11" s="8">
        <f t="shared" si="4"/>
        <v>100</v>
      </c>
      <c r="G11" s="8">
        <f t="shared" si="7"/>
        <v>24</v>
      </c>
      <c r="I11">
        <v>52</v>
      </c>
      <c r="J11">
        <v>15</v>
      </c>
      <c r="K11">
        <v>48</v>
      </c>
      <c r="L11">
        <f t="shared" si="9"/>
        <v>5</v>
      </c>
      <c r="S11">
        <f t="shared" si="6"/>
        <v>12</v>
      </c>
      <c r="T11">
        <f t="shared" si="0"/>
        <v>144</v>
      </c>
      <c r="U11">
        <f>U$1-T11</f>
        <v>14256</v>
      </c>
      <c r="V11">
        <f t="shared" si="2"/>
        <v>119.3984924527944</v>
      </c>
    </row>
    <row r="12" spans="1:22" x14ac:dyDescent="0.25">
      <c r="B12">
        <v>6</v>
      </c>
      <c r="C12">
        <v>22</v>
      </c>
      <c r="D12">
        <v>96</v>
      </c>
      <c r="E12">
        <f t="shared" si="3"/>
        <v>11.755102040816325</v>
      </c>
      <c r="F12">
        <f t="shared" si="4"/>
        <v>100</v>
      </c>
      <c r="G12">
        <f t="shared" si="7"/>
        <v>20.571428571428569</v>
      </c>
      <c r="H12">
        <f>G12*7</f>
        <v>144</v>
      </c>
      <c r="I12">
        <v>52</v>
      </c>
      <c r="J12">
        <v>16</v>
      </c>
      <c r="K12">
        <v>48</v>
      </c>
      <c r="L12">
        <f t="shared" si="9"/>
        <v>4</v>
      </c>
      <c r="S12">
        <f t="shared" si="6"/>
        <v>13</v>
      </c>
      <c r="T12">
        <f t="shared" si="0"/>
        <v>169</v>
      </c>
      <c r="U12">
        <f t="shared" si="1"/>
        <v>14231</v>
      </c>
      <c r="V12">
        <f t="shared" si="2"/>
        <v>119.29375507544391</v>
      </c>
    </row>
    <row r="13" spans="1:22" x14ac:dyDescent="0.25">
      <c r="B13">
        <v>5</v>
      </c>
      <c r="C13">
        <v>23</v>
      </c>
      <c r="D13">
        <v>96</v>
      </c>
      <c r="E13">
        <f t="shared" si="3"/>
        <v>11.755102040816325</v>
      </c>
      <c r="F13">
        <f t="shared" si="4"/>
        <v>100</v>
      </c>
      <c r="G13">
        <f t="shared" si="7"/>
        <v>17.142857142857142</v>
      </c>
      <c r="H13">
        <f>G13*7</f>
        <v>120</v>
      </c>
      <c r="I13">
        <v>52</v>
      </c>
      <c r="J13">
        <v>17</v>
      </c>
      <c r="K13">
        <v>48</v>
      </c>
      <c r="L13">
        <f t="shared" si="9"/>
        <v>3</v>
      </c>
      <c r="O13">
        <f>SQRT(1728)</f>
        <v>41.569219381653056</v>
      </c>
      <c r="S13">
        <f t="shared" si="6"/>
        <v>14</v>
      </c>
      <c r="T13">
        <f t="shared" si="0"/>
        <v>196</v>
      </c>
      <c r="U13">
        <f t="shared" si="1"/>
        <v>14204</v>
      </c>
      <c r="V13">
        <f t="shared" si="2"/>
        <v>119.18053532351665</v>
      </c>
    </row>
    <row r="14" spans="1:22" x14ac:dyDescent="0.25">
      <c r="B14">
        <v>4</v>
      </c>
      <c r="C14">
        <v>24</v>
      </c>
      <c r="D14">
        <v>96</v>
      </c>
      <c r="E14">
        <f t="shared" si="3"/>
        <v>11.755102040816325</v>
      </c>
      <c r="F14">
        <f t="shared" si="4"/>
        <v>100</v>
      </c>
      <c r="G14">
        <f t="shared" si="7"/>
        <v>13.714285714285714</v>
      </c>
      <c r="H14">
        <f>G14*7</f>
        <v>96</v>
      </c>
      <c r="I14">
        <v>52</v>
      </c>
      <c r="J14">
        <v>11.5</v>
      </c>
      <c r="K14">
        <v>48</v>
      </c>
      <c r="L14">
        <f t="shared" si="9"/>
        <v>8.5</v>
      </c>
      <c r="O14">
        <v>12</v>
      </c>
      <c r="P14">
        <f>O14*O14*O14</f>
        <v>1728</v>
      </c>
      <c r="S14">
        <f t="shared" si="6"/>
        <v>15</v>
      </c>
      <c r="T14">
        <f t="shared" si="0"/>
        <v>225</v>
      </c>
      <c r="U14">
        <f t="shared" si="1"/>
        <v>14175</v>
      </c>
      <c r="V14">
        <f t="shared" si="2"/>
        <v>119.05880899790658</v>
      </c>
    </row>
    <row r="15" spans="1:22" x14ac:dyDescent="0.25">
      <c r="B15">
        <v>3</v>
      </c>
      <c r="C15">
        <v>25</v>
      </c>
      <c r="D15">
        <v>96</v>
      </c>
      <c r="E15">
        <f t="shared" si="3"/>
        <v>11.755102040816325</v>
      </c>
      <c r="F15">
        <f t="shared" si="4"/>
        <v>100</v>
      </c>
      <c r="G15">
        <f t="shared" si="7"/>
        <v>10.285714285714285</v>
      </c>
      <c r="H15">
        <f>G15*7</f>
        <v>72</v>
      </c>
      <c r="I15">
        <v>52</v>
      </c>
      <c r="J15">
        <v>12.5</v>
      </c>
      <c r="K15">
        <v>48</v>
      </c>
      <c r="L15">
        <f t="shared" si="9"/>
        <v>7.5</v>
      </c>
      <c r="S15">
        <f t="shared" si="6"/>
        <v>16</v>
      </c>
      <c r="T15">
        <f t="shared" si="0"/>
        <v>256</v>
      </c>
      <c r="U15">
        <f t="shared" si="1"/>
        <v>14144</v>
      </c>
      <c r="V15">
        <f t="shared" si="2"/>
        <v>118.92854997854805</v>
      </c>
    </row>
    <row r="16" spans="1:22" x14ac:dyDescent="0.25">
      <c r="B16" s="4">
        <v>30</v>
      </c>
      <c r="C16" s="4">
        <v>30</v>
      </c>
      <c r="D16" s="4">
        <v>80</v>
      </c>
      <c r="E16" s="4">
        <f t="shared" si="3"/>
        <v>1.7777777777777777</v>
      </c>
      <c r="F16" s="4">
        <f t="shared" si="4"/>
        <v>100</v>
      </c>
      <c r="G16" s="4">
        <f t="shared" si="7"/>
        <v>40</v>
      </c>
      <c r="I16">
        <v>52</v>
      </c>
      <c r="J16">
        <v>13.5</v>
      </c>
      <c r="K16">
        <v>48</v>
      </c>
      <c r="L16">
        <f t="shared" si="9"/>
        <v>6.5</v>
      </c>
      <c r="S16">
        <f t="shared" si="6"/>
        <v>17</v>
      </c>
      <c r="T16">
        <f t="shared" si="0"/>
        <v>289</v>
      </c>
      <c r="U16">
        <f t="shared" si="1"/>
        <v>14111</v>
      </c>
      <c r="V16">
        <f t="shared" si="2"/>
        <v>118.78973019583806</v>
      </c>
    </row>
    <row r="17" spans="1:27" x14ac:dyDescent="0.25">
      <c r="B17">
        <v>29</v>
      </c>
      <c r="C17">
        <v>31</v>
      </c>
      <c r="D17">
        <v>80</v>
      </c>
      <c r="E17">
        <f t="shared" si="3"/>
        <v>1.7777777777777777</v>
      </c>
      <c r="F17">
        <f t="shared" si="4"/>
        <v>100</v>
      </c>
      <c r="G17">
        <f t="shared" si="7"/>
        <v>38.666666666666664</v>
      </c>
      <c r="I17">
        <v>52</v>
      </c>
      <c r="J17">
        <v>14.5</v>
      </c>
      <c r="K17">
        <v>48</v>
      </c>
      <c r="L17">
        <f t="shared" si="9"/>
        <v>5.5</v>
      </c>
      <c r="N17">
        <f>11*11+P24*P24</f>
        <v>817.95999999999992</v>
      </c>
      <c r="P17">
        <f>(48-P24)*(48-P24)+81</f>
        <v>547.56000000000006</v>
      </c>
      <c r="S17">
        <f t="shared" si="6"/>
        <v>18</v>
      </c>
      <c r="T17">
        <f t="shared" si="0"/>
        <v>324</v>
      </c>
      <c r="U17">
        <f t="shared" si="1"/>
        <v>14076</v>
      </c>
      <c r="V17">
        <f t="shared" si="2"/>
        <v>118.64231959971113</v>
      </c>
    </row>
    <row r="18" spans="1:27" x14ac:dyDescent="0.25">
      <c r="B18">
        <v>28</v>
      </c>
      <c r="C18">
        <v>32</v>
      </c>
      <c r="D18">
        <v>80</v>
      </c>
      <c r="E18">
        <f t="shared" si="3"/>
        <v>1.7777777777777777</v>
      </c>
      <c r="F18">
        <f t="shared" si="4"/>
        <v>100</v>
      </c>
      <c r="G18">
        <f t="shared" si="7"/>
        <v>37.333333333333336</v>
      </c>
      <c r="I18">
        <v>52</v>
      </c>
      <c r="J18">
        <v>15.5</v>
      </c>
      <c r="K18">
        <v>48</v>
      </c>
      <c r="L18">
        <f t="shared" si="9"/>
        <v>4.5</v>
      </c>
      <c r="N18">
        <f>SQRT(N17)</f>
        <v>28.599999999999998</v>
      </c>
      <c r="P18">
        <f>SQRT(P17)</f>
        <v>23.400000000000002</v>
      </c>
      <c r="R18">
        <f>SUM(N18:Q18)</f>
        <v>52</v>
      </c>
      <c r="S18">
        <f t="shared" si="6"/>
        <v>19</v>
      </c>
      <c r="T18">
        <f t="shared" si="0"/>
        <v>361</v>
      </c>
      <c r="U18">
        <f t="shared" si="1"/>
        <v>14039</v>
      </c>
      <c r="V18">
        <f t="shared" si="2"/>
        <v>118.48628612628552</v>
      </c>
    </row>
    <row r="19" spans="1:27" x14ac:dyDescent="0.25">
      <c r="A19" s="9">
        <f>SQRT((B19+C19)*(B19+C19)+D19*D19)</f>
        <v>100</v>
      </c>
      <c r="B19" s="5">
        <v>27</v>
      </c>
      <c r="C19" s="5">
        <v>33</v>
      </c>
      <c r="D19" s="5">
        <v>80</v>
      </c>
      <c r="E19" s="5">
        <f t="shared" si="3"/>
        <v>1.7777777777777777</v>
      </c>
      <c r="F19" s="5">
        <f t="shared" si="4"/>
        <v>100</v>
      </c>
      <c r="G19" s="5">
        <f t="shared" si="7"/>
        <v>36</v>
      </c>
      <c r="I19">
        <v>52</v>
      </c>
      <c r="J19">
        <v>16.5</v>
      </c>
      <c r="K19">
        <v>48</v>
      </c>
      <c r="L19">
        <f t="shared" si="9"/>
        <v>3.5</v>
      </c>
      <c r="S19">
        <f>S18+1</f>
        <v>20</v>
      </c>
      <c r="T19">
        <f t="shared" ref="T19:T61" si="10">S19*S19</f>
        <v>400</v>
      </c>
      <c r="U19">
        <f t="shared" ref="U19:U61" si="11">U$1-T19</f>
        <v>14000</v>
      </c>
      <c r="V19">
        <f t="shared" ref="V19:V61" si="12">SQRT(U19)</f>
        <v>118.32159566199232</v>
      </c>
    </row>
    <row r="20" spans="1:27" x14ac:dyDescent="0.25">
      <c r="B20">
        <v>26</v>
      </c>
      <c r="C20">
        <v>34</v>
      </c>
      <c r="D20">
        <v>80</v>
      </c>
      <c r="E20">
        <f t="shared" si="3"/>
        <v>1.7777777777777777</v>
      </c>
      <c r="F20">
        <f t="shared" si="4"/>
        <v>100</v>
      </c>
      <c r="G20">
        <f t="shared" si="7"/>
        <v>34.666666666666671</v>
      </c>
      <c r="I20">
        <v>52</v>
      </c>
      <c r="J20">
        <v>11.4</v>
      </c>
      <c r="K20">
        <v>48</v>
      </c>
      <c r="L20">
        <f t="shared" si="9"/>
        <v>8.6</v>
      </c>
      <c r="S20">
        <f t="shared" ref="S20:S43" si="13">S19+1</f>
        <v>21</v>
      </c>
      <c r="T20">
        <f t="shared" si="10"/>
        <v>441</v>
      </c>
      <c r="U20">
        <f t="shared" si="11"/>
        <v>13959</v>
      </c>
      <c r="V20">
        <f t="shared" si="12"/>
        <v>118.1482120050913</v>
      </c>
    </row>
    <row r="21" spans="1:27" x14ac:dyDescent="0.25">
      <c r="B21">
        <v>25</v>
      </c>
      <c r="C21">
        <v>35</v>
      </c>
      <c r="D21">
        <v>80</v>
      </c>
      <c r="E21">
        <f t="shared" si="3"/>
        <v>1.7777777777777777</v>
      </c>
      <c r="F21">
        <f t="shared" si="4"/>
        <v>100</v>
      </c>
      <c r="G21">
        <f t="shared" si="7"/>
        <v>33.333333333333336</v>
      </c>
      <c r="I21">
        <v>52</v>
      </c>
      <c r="J21">
        <v>12.6</v>
      </c>
      <c r="K21">
        <v>48</v>
      </c>
      <c r="L21">
        <f t="shared" si="9"/>
        <v>7.4</v>
      </c>
      <c r="O21">
        <f>24*24+32*32</f>
        <v>1600</v>
      </c>
      <c r="P21">
        <f>SQRT(O21)</f>
        <v>40</v>
      </c>
      <c r="S21">
        <f t="shared" si="13"/>
        <v>22</v>
      </c>
      <c r="T21">
        <f t="shared" si="10"/>
        <v>484</v>
      </c>
      <c r="U21">
        <f t="shared" si="11"/>
        <v>13916</v>
      </c>
      <c r="V21">
        <f t="shared" si="12"/>
        <v>117.96609682446902</v>
      </c>
    </row>
    <row r="22" spans="1:27" x14ac:dyDescent="0.25">
      <c r="A22" s="9">
        <f>SQRT((B22+C22)*(B22+C22)+D22*D22)</f>
        <v>100</v>
      </c>
      <c r="B22" s="5">
        <v>24</v>
      </c>
      <c r="C22" s="5">
        <v>36</v>
      </c>
      <c r="D22" s="5">
        <v>80</v>
      </c>
      <c r="E22" s="5">
        <f t="shared" si="3"/>
        <v>1.7777777777777777</v>
      </c>
      <c r="F22" s="5">
        <f t="shared" si="4"/>
        <v>100</v>
      </c>
      <c r="G22" s="5">
        <f t="shared" si="7"/>
        <v>32</v>
      </c>
      <c r="I22">
        <v>52</v>
      </c>
      <c r="J22">
        <v>13.8</v>
      </c>
      <c r="K22">
        <v>48</v>
      </c>
      <c r="L22">
        <f t="shared" si="9"/>
        <v>6.1999999999999993</v>
      </c>
      <c r="O22">
        <f>48*48+36*36</f>
        <v>3600</v>
      </c>
      <c r="P22">
        <f>SQRT(O22)</f>
        <v>60</v>
      </c>
      <c r="S22">
        <f t="shared" si="13"/>
        <v>23</v>
      </c>
      <c r="T22">
        <f t="shared" si="10"/>
        <v>529</v>
      </c>
      <c r="U22">
        <f t="shared" si="11"/>
        <v>13871</v>
      </c>
      <c r="V22">
        <f t="shared" si="12"/>
        <v>117.77520961560629</v>
      </c>
    </row>
    <row r="23" spans="1:27" x14ac:dyDescent="0.25">
      <c r="A23" s="9">
        <f>SQRT((B23+C23)*(B23+C23)+D23*D23)</f>
        <v>100</v>
      </c>
      <c r="B23" s="9">
        <v>23</v>
      </c>
      <c r="C23" s="9">
        <v>37</v>
      </c>
      <c r="D23" s="9">
        <v>80</v>
      </c>
      <c r="E23" s="9">
        <f t="shared" si="3"/>
        <v>1.7777777777777777</v>
      </c>
      <c r="F23" s="9">
        <f t="shared" si="4"/>
        <v>100</v>
      </c>
      <c r="G23" s="9">
        <f>B23/(B23+C23)*D23</f>
        <v>30.666666666666668</v>
      </c>
      <c r="I23">
        <v>52</v>
      </c>
      <c r="J23">
        <v>14.7</v>
      </c>
      <c r="K23">
        <v>48</v>
      </c>
      <c r="L23">
        <f t="shared" si="9"/>
        <v>5.3000000000000007</v>
      </c>
      <c r="N23">
        <f>J23*J23</f>
        <v>216.08999999999997</v>
      </c>
      <c r="O23">
        <f>L23*L23</f>
        <v>28.090000000000007</v>
      </c>
      <c r="P23">
        <f>K23*K23</f>
        <v>2304</v>
      </c>
      <c r="S23">
        <f t="shared" si="13"/>
        <v>24</v>
      </c>
      <c r="T23">
        <f t="shared" si="10"/>
        <v>576</v>
      </c>
      <c r="U23">
        <f t="shared" si="11"/>
        <v>13824</v>
      </c>
      <c r="V23">
        <f t="shared" si="12"/>
        <v>117.57550765359255</v>
      </c>
    </row>
    <row r="24" spans="1:27" x14ac:dyDescent="0.25">
      <c r="B24">
        <v>22</v>
      </c>
      <c r="C24">
        <v>38</v>
      </c>
      <c r="D24">
        <v>80</v>
      </c>
      <c r="E24">
        <f t="shared" si="3"/>
        <v>1.7777777777777777</v>
      </c>
      <c r="F24">
        <f t="shared" si="4"/>
        <v>100</v>
      </c>
      <c r="G24">
        <f t="shared" si="7"/>
        <v>29.333333333333332</v>
      </c>
      <c r="I24">
        <v>52</v>
      </c>
      <c r="J24">
        <v>13</v>
      </c>
      <c r="K24">
        <v>48</v>
      </c>
      <c r="L24">
        <f t="shared" si="9"/>
        <v>7</v>
      </c>
      <c r="P24">
        <f>2.4*11</f>
        <v>26.4</v>
      </c>
      <c r="S24">
        <f t="shared" si="13"/>
        <v>25</v>
      </c>
      <c r="T24">
        <f t="shared" si="10"/>
        <v>625</v>
      </c>
      <c r="U24">
        <f t="shared" si="11"/>
        <v>13775</v>
      </c>
      <c r="V24">
        <f t="shared" si="12"/>
        <v>117.36694594305503</v>
      </c>
    </row>
    <row r="25" spans="1:27" x14ac:dyDescent="0.25">
      <c r="A25" s="9">
        <f>SQRT((B25+C25)*(B25+C25)+D25*D25)</f>
        <v>100</v>
      </c>
      <c r="B25" s="5">
        <v>21</v>
      </c>
      <c r="C25" s="5">
        <v>39</v>
      </c>
      <c r="D25" s="5">
        <v>80</v>
      </c>
      <c r="E25" s="5">
        <f t="shared" ref="E25:E26" si="14">(D25/(B25+C25))*(D25/(B25+C25))</f>
        <v>1.7777777777777777</v>
      </c>
      <c r="F25" s="5">
        <f t="shared" ref="F25:F26" si="15">SQRT(1+E25)*(B25+C25)</f>
        <v>100</v>
      </c>
      <c r="G25" s="5">
        <f t="shared" ref="G25:G26" si="16">B25/(B25+C25)*D25</f>
        <v>28</v>
      </c>
      <c r="S25">
        <f t="shared" si="13"/>
        <v>26</v>
      </c>
      <c r="T25">
        <f t="shared" si="10"/>
        <v>676</v>
      </c>
      <c r="U25">
        <f t="shared" si="11"/>
        <v>13724</v>
      </c>
      <c r="V25">
        <f t="shared" si="12"/>
        <v>117.14947716485976</v>
      </c>
    </row>
    <row r="26" spans="1:27" x14ac:dyDescent="0.25">
      <c r="B26">
        <v>20</v>
      </c>
      <c r="C26">
        <v>40</v>
      </c>
      <c r="D26">
        <v>80</v>
      </c>
      <c r="E26">
        <f t="shared" si="14"/>
        <v>1.7777777777777777</v>
      </c>
      <c r="F26">
        <f t="shared" si="15"/>
        <v>100</v>
      </c>
      <c r="G26">
        <f t="shared" si="16"/>
        <v>26.666666666666664</v>
      </c>
      <c r="S26">
        <f t="shared" si="13"/>
        <v>27</v>
      </c>
      <c r="T26">
        <f t="shared" si="10"/>
        <v>729</v>
      </c>
      <c r="U26">
        <f t="shared" si="11"/>
        <v>13671</v>
      </c>
      <c r="V26">
        <f t="shared" si="12"/>
        <v>116.92305161943047</v>
      </c>
      <c r="X26">
        <v>72</v>
      </c>
      <c r="Y26">
        <v>96</v>
      </c>
      <c r="AA26">
        <v>120</v>
      </c>
    </row>
    <row r="27" spans="1:27" x14ac:dyDescent="0.25">
      <c r="B27">
        <v>19</v>
      </c>
      <c r="C27">
        <v>41</v>
      </c>
      <c r="D27">
        <v>80</v>
      </c>
      <c r="E27">
        <f t="shared" ref="E27:E50" si="17">(D27/(B27+C27))*(D27/(B27+C27))</f>
        <v>1.7777777777777777</v>
      </c>
      <c r="F27">
        <f t="shared" ref="F27:F50" si="18">SQRT(1+E27)*(B27+C27)</f>
        <v>100</v>
      </c>
      <c r="G27">
        <f t="shared" ref="G27:G50" si="19">B27/(B27+C27)*D27</f>
        <v>25.333333333333332</v>
      </c>
      <c r="S27">
        <f t="shared" si="13"/>
        <v>28</v>
      </c>
      <c r="T27">
        <f t="shared" si="10"/>
        <v>784</v>
      </c>
      <c r="U27">
        <f t="shared" si="11"/>
        <v>13616</v>
      </c>
      <c r="V27">
        <f t="shared" si="12"/>
        <v>116.68761716651858</v>
      </c>
      <c r="X27">
        <f>X26*X26</f>
        <v>5184</v>
      </c>
      <c r="Y27">
        <f>Y26*Y26</f>
        <v>9216</v>
      </c>
      <c r="Z27">
        <f>X27+Y27</f>
        <v>14400</v>
      </c>
      <c r="AA27">
        <f>AA26*AA26</f>
        <v>14400</v>
      </c>
    </row>
    <row r="28" spans="1:27" x14ac:dyDescent="0.25">
      <c r="A28" s="9">
        <f>SQRT((B28+C28)*(B28+C28)+D28*D28)</f>
        <v>100</v>
      </c>
      <c r="B28" s="5">
        <v>18</v>
      </c>
      <c r="C28" s="5">
        <v>42</v>
      </c>
      <c r="D28" s="5">
        <v>80</v>
      </c>
      <c r="E28" s="5">
        <f t="shared" si="17"/>
        <v>1.7777777777777777</v>
      </c>
      <c r="F28" s="5">
        <f t="shared" si="18"/>
        <v>100</v>
      </c>
      <c r="G28" s="5">
        <f t="shared" si="19"/>
        <v>24</v>
      </c>
      <c r="S28">
        <f t="shared" si="13"/>
        <v>29</v>
      </c>
      <c r="T28">
        <f t="shared" si="10"/>
        <v>841</v>
      </c>
      <c r="U28">
        <f t="shared" si="11"/>
        <v>13559</v>
      </c>
      <c r="V28">
        <f t="shared" si="12"/>
        <v>116.44311916124542</v>
      </c>
    </row>
    <row r="29" spans="1:27" x14ac:dyDescent="0.25">
      <c r="A29" s="9">
        <f>SQRT((B29+C29)*(B29+C29)+D29*D29)</f>
        <v>100</v>
      </c>
      <c r="B29" s="9">
        <v>17</v>
      </c>
      <c r="C29" s="9">
        <v>43</v>
      </c>
      <c r="D29" s="9">
        <v>80</v>
      </c>
      <c r="E29" s="9">
        <f t="shared" si="17"/>
        <v>1.7777777777777777</v>
      </c>
      <c r="F29" s="9">
        <f t="shared" si="18"/>
        <v>100</v>
      </c>
      <c r="G29" s="9">
        <f t="shared" si="19"/>
        <v>22.666666666666664</v>
      </c>
      <c r="S29">
        <f t="shared" si="13"/>
        <v>30</v>
      </c>
      <c r="T29">
        <f t="shared" si="10"/>
        <v>900</v>
      </c>
      <c r="U29">
        <f t="shared" si="11"/>
        <v>13500</v>
      </c>
      <c r="V29">
        <f t="shared" si="12"/>
        <v>116.18950038622251</v>
      </c>
    </row>
    <row r="30" spans="1:27" x14ac:dyDescent="0.25">
      <c r="B30">
        <v>16</v>
      </c>
      <c r="C30">
        <v>44</v>
      </c>
      <c r="D30">
        <v>80</v>
      </c>
      <c r="E30">
        <f t="shared" si="17"/>
        <v>1.7777777777777777</v>
      </c>
      <c r="F30">
        <f t="shared" si="18"/>
        <v>100</v>
      </c>
      <c r="G30">
        <f t="shared" si="19"/>
        <v>21.333333333333332</v>
      </c>
      <c r="S30">
        <f t="shared" si="13"/>
        <v>31</v>
      </c>
      <c r="T30">
        <f t="shared" si="10"/>
        <v>961</v>
      </c>
      <c r="U30">
        <f t="shared" si="11"/>
        <v>13439</v>
      </c>
      <c r="V30">
        <f t="shared" si="12"/>
        <v>115.92670097954138</v>
      </c>
    </row>
    <row r="31" spans="1:27" x14ac:dyDescent="0.25">
      <c r="A31" s="9">
        <f>SQRT((B31+C31)*(B31+C31)+D31*D31)</f>
        <v>100</v>
      </c>
      <c r="B31" s="5">
        <v>15</v>
      </c>
      <c r="C31" s="5">
        <v>45</v>
      </c>
      <c r="D31" s="5">
        <v>80</v>
      </c>
      <c r="E31" s="5">
        <f t="shared" si="17"/>
        <v>1.7777777777777777</v>
      </c>
      <c r="F31" s="5">
        <f t="shared" si="18"/>
        <v>100</v>
      </c>
      <c r="G31" s="5">
        <f t="shared" si="19"/>
        <v>20</v>
      </c>
      <c r="S31">
        <f t="shared" si="13"/>
        <v>32</v>
      </c>
      <c r="T31">
        <f t="shared" si="10"/>
        <v>1024</v>
      </c>
      <c r="U31">
        <f t="shared" si="11"/>
        <v>13376</v>
      </c>
      <c r="V31">
        <f t="shared" si="12"/>
        <v>115.65465835840769</v>
      </c>
    </row>
    <row r="32" spans="1:27" x14ac:dyDescent="0.25">
      <c r="B32">
        <v>14</v>
      </c>
      <c r="C32">
        <v>46</v>
      </c>
      <c r="D32">
        <v>80</v>
      </c>
      <c r="E32">
        <f t="shared" si="17"/>
        <v>1.7777777777777777</v>
      </c>
      <c r="F32">
        <f t="shared" si="18"/>
        <v>100</v>
      </c>
      <c r="G32">
        <f t="shared" si="19"/>
        <v>18.666666666666668</v>
      </c>
      <c r="S32">
        <f t="shared" si="13"/>
        <v>33</v>
      </c>
      <c r="T32">
        <f t="shared" si="10"/>
        <v>1089</v>
      </c>
      <c r="U32">
        <f t="shared" si="11"/>
        <v>13311</v>
      </c>
      <c r="V32">
        <f t="shared" si="12"/>
        <v>115.37330713817646</v>
      </c>
    </row>
    <row r="33" spans="1:22" x14ac:dyDescent="0.25">
      <c r="B33">
        <v>13</v>
      </c>
      <c r="C33">
        <v>47</v>
      </c>
      <c r="D33">
        <v>80</v>
      </c>
      <c r="E33">
        <f t="shared" si="17"/>
        <v>1.7777777777777777</v>
      </c>
      <c r="F33">
        <f t="shared" si="18"/>
        <v>100</v>
      </c>
      <c r="G33">
        <f t="shared" si="19"/>
        <v>17.333333333333336</v>
      </c>
      <c r="S33">
        <f t="shared" si="13"/>
        <v>34</v>
      </c>
      <c r="T33">
        <f t="shared" si="10"/>
        <v>1156</v>
      </c>
      <c r="U33">
        <f t="shared" si="11"/>
        <v>13244</v>
      </c>
      <c r="V33">
        <f t="shared" si="12"/>
        <v>115.08257904652642</v>
      </c>
    </row>
    <row r="34" spans="1:22" x14ac:dyDescent="0.25">
      <c r="A34" s="9">
        <f>SQRT((B34+C34)*(B34+C34)+D34*D34)</f>
        <v>100</v>
      </c>
      <c r="B34" s="5">
        <v>12</v>
      </c>
      <c r="C34" s="5">
        <v>48</v>
      </c>
      <c r="D34" s="5">
        <v>80</v>
      </c>
      <c r="E34" s="5">
        <f t="shared" si="17"/>
        <v>1.7777777777777777</v>
      </c>
      <c r="F34" s="5">
        <f t="shared" si="18"/>
        <v>100</v>
      </c>
      <c r="G34" s="5">
        <f t="shared" si="19"/>
        <v>16</v>
      </c>
      <c r="S34">
        <f t="shared" si="13"/>
        <v>35</v>
      </c>
      <c r="T34">
        <f t="shared" si="10"/>
        <v>1225</v>
      </c>
      <c r="U34">
        <f t="shared" si="11"/>
        <v>13175</v>
      </c>
      <c r="V34">
        <f t="shared" si="12"/>
        <v>114.78240283248996</v>
      </c>
    </row>
    <row r="35" spans="1:22" x14ac:dyDescent="0.25">
      <c r="B35">
        <v>11</v>
      </c>
      <c r="C35">
        <v>49</v>
      </c>
      <c r="D35">
        <v>80</v>
      </c>
      <c r="E35">
        <f t="shared" si="17"/>
        <v>1.7777777777777777</v>
      </c>
      <c r="F35">
        <f t="shared" si="18"/>
        <v>100</v>
      </c>
      <c r="G35">
        <f t="shared" si="19"/>
        <v>14.666666666666666</v>
      </c>
      <c r="S35">
        <f t="shared" si="13"/>
        <v>36</v>
      </c>
      <c r="T35">
        <f t="shared" si="10"/>
        <v>1296</v>
      </c>
      <c r="U35">
        <f t="shared" si="11"/>
        <v>13104</v>
      </c>
      <c r="V35">
        <f t="shared" si="12"/>
        <v>114.47270417003348</v>
      </c>
    </row>
    <row r="36" spans="1:22" x14ac:dyDescent="0.25">
      <c r="B36">
        <v>10</v>
      </c>
      <c r="C36">
        <v>50</v>
      </c>
      <c r="D36">
        <v>80</v>
      </c>
      <c r="E36">
        <f t="shared" si="17"/>
        <v>1.7777777777777777</v>
      </c>
      <c r="F36">
        <f t="shared" si="18"/>
        <v>100</v>
      </c>
      <c r="G36">
        <f t="shared" si="19"/>
        <v>13.333333333333332</v>
      </c>
      <c r="S36">
        <f t="shared" si="13"/>
        <v>37</v>
      </c>
      <c r="T36">
        <f t="shared" si="10"/>
        <v>1369</v>
      </c>
      <c r="U36">
        <f t="shared" si="11"/>
        <v>13031</v>
      </c>
      <c r="V36">
        <f t="shared" si="12"/>
        <v>114.15340555585716</v>
      </c>
    </row>
    <row r="37" spans="1:22" x14ac:dyDescent="0.25">
      <c r="A37" s="9">
        <f>SQRT((B37+C37)*(B37+C37)+D37*D37)</f>
        <v>100</v>
      </c>
      <c r="B37" s="5">
        <v>9</v>
      </c>
      <c r="C37" s="5">
        <v>51</v>
      </c>
      <c r="D37" s="5">
        <v>80</v>
      </c>
      <c r="E37" s="5">
        <f t="shared" si="17"/>
        <v>1.7777777777777777</v>
      </c>
      <c r="F37" s="5">
        <f t="shared" si="18"/>
        <v>100</v>
      </c>
      <c r="G37" s="5">
        <f t="shared" si="19"/>
        <v>12</v>
      </c>
      <c r="S37">
        <f t="shared" si="13"/>
        <v>38</v>
      </c>
      <c r="T37">
        <f t="shared" si="10"/>
        <v>1444</v>
      </c>
      <c r="U37">
        <f t="shared" si="11"/>
        <v>12956</v>
      </c>
      <c r="V37">
        <f t="shared" si="12"/>
        <v>113.82442620105756</v>
      </c>
    </row>
    <row r="38" spans="1:22" x14ac:dyDescent="0.25">
      <c r="B38">
        <v>8</v>
      </c>
      <c r="C38">
        <v>52</v>
      </c>
      <c r="D38">
        <v>80</v>
      </c>
      <c r="E38">
        <f t="shared" si="17"/>
        <v>1.7777777777777777</v>
      </c>
      <c r="F38">
        <f t="shared" si="18"/>
        <v>100</v>
      </c>
      <c r="G38">
        <f t="shared" si="19"/>
        <v>10.666666666666666</v>
      </c>
      <c r="S38">
        <f t="shared" si="13"/>
        <v>39</v>
      </c>
      <c r="T38">
        <f t="shared" si="10"/>
        <v>1521</v>
      </c>
      <c r="U38">
        <f t="shared" si="11"/>
        <v>12879</v>
      </c>
      <c r="V38">
        <f t="shared" si="12"/>
        <v>113.48568191626643</v>
      </c>
    </row>
    <row r="39" spans="1:22" x14ac:dyDescent="0.25">
      <c r="B39">
        <v>7</v>
      </c>
      <c r="C39">
        <v>53</v>
      </c>
      <c r="D39">
        <v>80</v>
      </c>
      <c r="E39">
        <f t="shared" si="17"/>
        <v>1.7777777777777777</v>
      </c>
      <c r="F39">
        <f t="shared" si="18"/>
        <v>100</v>
      </c>
      <c r="G39">
        <f t="shared" si="19"/>
        <v>9.3333333333333339</v>
      </c>
      <c r="S39">
        <f t="shared" si="13"/>
        <v>40</v>
      </c>
      <c r="T39">
        <f t="shared" si="10"/>
        <v>1600</v>
      </c>
      <c r="U39">
        <f t="shared" si="11"/>
        <v>12800</v>
      </c>
      <c r="V39">
        <f t="shared" si="12"/>
        <v>113.13708498984761</v>
      </c>
    </row>
    <row r="40" spans="1:22" x14ac:dyDescent="0.25">
      <c r="A40" s="9">
        <f>SQRT((B40+C40)*(B40+C40)+D40*D40)</f>
        <v>100</v>
      </c>
      <c r="B40" s="5">
        <v>6</v>
      </c>
      <c r="C40" s="5">
        <v>54</v>
      </c>
      <c r="D40" s="5">
        <v>80</v>
      </c>
      <c r="E40" s="5">
        <f t="shared" si="17"/>
        <v>1.7777777777777777</v>
      </c>
      <c r="F40" s="5">
        <f t="shared" si="18"/>
        <v>100</v>
      </c>
      <c r="G40" s="5">
        <f t="shared" si="19"/>
        <v>8</v>
      </c>
      <c r="S40">
        <f t="shared" si="13"/>
        <v>41</v>
      </c>
      <c r="T40">
        <f t="shared" si="10"/>
        <v>1681</v>
      </c>
      <c r="U40">
        <f t="shared" si="11"/>
        <v>12719</v>
      </c>
      <c r="V40">
        <f t="shared" si="12"/>
        <v>112.7785440586994</v>
      </c>
    </row>
    <row r="41" spans="1:22" x14ac:dyDescent="0.25">
      <c r="B41">
        <v>5</v>
      </c>
      <c r="C41">
        <v>55</v>
      </c>
      <c r="D41">
        <v>80</v>
      </c>
      <c r="E41">
        <f t="shared" si="17"/>
        <v>1.7777777777777777</v>
      </c>
      <c r="F41">
        <f t="shared" si="18"/>
        <v>100</v>
      </c>
      <c r="G41">
        <f t="shared" si="19"/>
        <v>6.6666666666666661</v>
      </c>
      <c r="S41">
        <f t="shared" si="13"/>
        <v>42</v>
      </c>
      <c r="T41">
        <f t="shared" si="10"/>
        <v>1764</v>
      </c>
      <c r="U41">
        <f t="shared" si="11"/>
        <v>12636</v>
      </c>
      <c r="V41">
        <f t="shared" si="12"/>
        <v>112.40996397117117</v>
      </c>
    </row>
    <row r="42" spans="1:22" x14ac:dyDescent="0.25">
      <c r="B42">
        <v>4</v>
      </c>
      <c r="C42">
        <v>56</v>
      </c>
      <c r="D42">
        <v>80</v>
      </c>
      <c r="E42">
        <f t="shared" si="17"/>
        <v>1.7777777777777777</v>
      </c>
      <c r="F42">
        <f t="shared" si="18"/>
        <v>100</v>
      </c>
      <c r="G42">
        <f t="shared" si="19"/>
        <v>5.333333333333333</v>
      </c>
      <c r="S42">
        <f t="shared" si="13"/>
        <v>43</v>
      </c>
      <c r="T42">
        <f t="shared" si="10"/>
        <v>1849</v>
      </c>
      <c r="U42">
        <f t="shared" si="11"/>
        <v>12551</v>
      </c>
      <c r="V42">
        <f t="shared" si="12"/>
        <v>112.03124564156198</v>
      </c>
    </row>
    <row r="43" spans="1:22" x14ac:dyDescent="0.25">
      <c r="A43" s="9">
        <f>SQRT((B43+C43)*(B43+C43)+D43*D43)</f>
        <v>100</v>
      </c>
      <c r="B43" s="5">
        <v>3</v>
      </c>
      <c r="C43" s="5">
        <v>57</v>
      </c>
      <c r="D43" s="5">
        <v>80</v>
      </c>
      <c r="E43" s="5">
        <f t="shared" si="17"/>
        <v>1.7777777777777777</v>
      </c>
      <c r="F43" s="5">
        <f t="shared" si="18"/>
        <v>100</v>
      </c>
      <c r="G43" s="5">
        <f t="shared" si="19"/>
        <v>4</v>
      </c>
      <c r="S43">
        <f t="shared" si="13"/>
        <v>44</v>
      </c>
      <c r="T43">
        <f t="shared" si="10"/>
        <v>1936</v>
      </c>
      <c r="U43">
        <f t="shared" si="11"/>
        <v>12464</v>
      </c>
      <c r="V43">
        <f t="shared" si="12"/>
        <v>111.6422858956229</v>
      </c>
    </row>
    <row r="44" spans="1:22" x14ac:dyDescent="0.25">
      <c r="B44" s="4">
        <v>40</v>
      </c>
      <c r="C44" s="4">
        <v>40</v>
      </c>
      <c r="D44" s="4">
        <v>60</v>
      </c>
      <c r="E44" s="4">
        <f t="shared" si="17"/>
        <v>0.5625</v>
      </c>
      <c r="F44" s="4">
        <f t="shared" si="18"/>
        <v>100</v>
      </c>
      <c r="G44" s="4">
        <f t="shared" si="19"/>
        <v>30</v>
      </c>
      <c r="S44">
        <f t="shared" ref="S44:S61" si="20">S43+1</f>
        <v>45</v>
      </c>
      <c r="T44">
        <f t="shared" si="10"/>
        <v>2025</v>
      </c>
      <c r="U44">
        <f t="shared" si="11"/>
        <v>12375</v>
      </c>
      <c r="V44">
        <f t="shared" si="12"/>
        <v>111.24297730643494</v>
      </c>
    </row>
    <row r="45" spans="1:22" x14ac:dyDescent="0.25">
      <c r="B45">
        <v>39</v>
      </c>
      <c r="C45">
        <v>41</v>
      </c>
      <c r="D45">
        <v>60</v>
      </c>
      <c r="E45">
        <f t="shared" si="17"/>
        <v>0.5625</v>
      </c>
      <c r="F45">
        <f t="shared" si="18"/>
        <v>100</v>
      </c>
      <c r="G45">
        <f t="shared" si="19"/>
        <v>29.25</v>
      </c>
      <c r="S45">
        <f t="shared" si="20"/>
        <v>46</v>
      </c>
      <c r="T45">
        <f t="shared" si="10"/>
        <v>2116</v>
      </c>
      <c r="U45">
        <f t="shared" si="11"/>
        <v>12284</v>
      </c>
      <c r="V45">
        <f t="shared" si="12"/>
        <v>110.83320801997928</v>
      </c>
    </row>
    <row r="46" spans="1:22" x14ac:dyDescent="0.25">
      <c r="B46">
        <v>38</v>
      </c>
      <c r="C46">
        <v>42</v>
      </c>
      <c r="D46">
        <v>60</v>
      </c>
      <c r="E46">
        <f t="shared" si="17"/>
        <v>0.5625</v>
      </c>
      <c r="F46">
        <f t="shared" si="18"/>
        <v>100</v>
      </c>
      <c r="G46">
        <f t="shared" si="19"/>
        <v>28.5</v>
      </c>
      <c r="S46">
        <f t="shared" si="20"/>
        <v>47</v>
      </c>
      <c r="T46">
        <f t="shared" si="10"/>
        <v>2209</v>
      </c>
      <c r="U46">
        <f t="shared" si="11"/>
        <v>12191</v>
      </c>
      <c r="V46">
        <f t="shared" si="12"/>
        <v>110.41286156965592</v>
      </c>
    </row>
    <row r="47" spans="1:22" x14ac:dyDescent="0.25">
      <c r="B47">
        <v>37</v>
      </c>
      <c r="C47">
        <v>43</v>
      </c>
      <c r="D47">
        <v>60</v>
      </c>
      <c r="E47">
        <f t="shared" si="17"/>
        <v>0.5625</v>
      </c>
      <c r="F47">
        <f t="shared" si="18"/>
        <v>100</v>
      </c>
      <c r="G47">
        <f t="shared" si="19"/>
        <v>27.75</v>
      </c>
      <c r="S47">
        <f t="shared" si="20"/>
        <v>48</v>
      </c>
      <c r="T47">
        <f t="shared" si="10"/>
        <v>2304</v>
      </c>
      <c r="U47">
        <f t="shared" si="11"/>
        <v>12096</v>
      </c>
      <c r="V47">
        <f t="shared" si="12"/>
        <v>109.98181667894016</v>
      </c>
    </row>
    <row r="48" spans="1:22" x14ac:dyDescent="0.25">
      <c r="B48" s="4">
        <v>36</v>
      </c>
      <c r="C48" s="4">
        <v>44</v>
      </c>
      <c r="D48" s="4">
        <v>60</v>
      </c>
      <c r="E48" s="4">
        <f t="shared" si="17"/>
        <v>0.5625</v>
      </c>
      <c r="F48" s="4">
        <f t="shared" si="18"/>
        <v>100</v>
      </c>
      <c r="G48" s="4">
        <f t="shared" si="19"/>
        <v>27</v>
      </c>
      <c r="S48">
        <f t="shared" si="20"/>
        <v>49</v>
      </c>
      <c r="T48">
        <f t="shared" si="10"/>
        <v>2401</v>
      </c>
      <c r="U48">
        <f t="shared" si="11"/>
        <v>11999</v>
      </c>
      <c r="V48">
        <f t="shared" si="12"/>
        <v>109.53994705129266</v>
      </c>
    </row>
    <row r="49" spans="2:22" x14ac:dyDescent="0.25">
      <c r="B49">
        <v>35</v>
      </c>
      <c r="C49">
        <v>45</v>
      </c>
      <c r="D49">
        <v>60</v>
      </c>
      <c r="E49">
        <f t="shared" si="17"/>
        <v>0.5625</v>
      </c>
      <c r="F49">
        <f t="shared" si="18"/>
        <v>100</v>
      </c>
      <c r="G49">
        <f t="shared" si="19"/>
        <v>26.25</v>
      </c>
      <c r="S49">
        <f t="shared" si="20"/>
        <v>50</v>
      </c>
      <c r="T49">
        <f t="shared" si="10"/>
        <v>2500</v>
      </c>
      <c r="U49">
        <f t="shared" si="11"/>
        <v>11900</v>
      </c>
      <c r="V49">
        <f t="shared" si="12"/>
        <v>109.08712114635715</v>
      </c>
    </row>
    <row r="50" spans="2:22" x14ac:dyDescent="0.25">
      <c r="B50">
        <v>34</v>
      </c>
      <c r="C50">
        <v>46</v>
      </c>
      <c r="D50">
        <v>60</v>
      </c>
      <c r="E50">
        <f t="shared" si="17"/>
        <v>0.5625</v>
      </c>
      <c r="F50">
        <f t="shared" si="18"/>
        <v>100</v>
      </c>
      <c r="G50">
        <f t="shared" si="19"/>
        <v>25.5</v>
      </c>
      <c r="S50">
        <f t="shared" si="20"/>
        <v>51</v>
      </c>
      <c r="T50">
        <f t="shared" si="10"/>
        <v>2601</v>
      </c>
      <c r="U50">
        <f t="shared" si="11"/>
        <v>11799</v>
      </c>
      <c r="V50">
        <f t="shared" si="12"/>
        <v>108.62320194139004</v>
      </c>
    </row>
    <row r="51" spans="2:22" x14ac:dyDescent="0.25">
      <c r="B51">
        <v>33</v>
      </c>
      <c r="C51">
        <v>47</v>
      </c>
      <c r="D51">
        <v>60</v>
      </c>
      <c r="E51">
        <f t="shared" ref="E51:E107" si="21">(D51/(B51+C51))*(D51/(B51+C51))</f>
        <v>0.5625</v>
      </c>
      <c r="F51">
        <f t="shared" ref="F51:F107" si="22">SQRT(1+E51)*(B51+C51)</f>
        <v>100</v>
      </c>
      <c r="G51">
        <f t="shared" ref="G51:G107" si="23">B51/(B51+C51)*D51</f>
        <v>24.75</v>
      </c>
      <c r="S51">
        <f t="shared" si="20"/>
        <v>52</v>
      </c>
      <c r="T51">
        <f t="shared" si="10"/>
        <v>2704</v>
      </c>
      <c r="U51">
        <f t="shared" si="11"/>
        <v>11696</v>
      </c>
      <c r="V51">
        <f t="shared" si="12"/>
        <v>108.1480466767662</v>
      </c>
    </row>
    <row r="52" spans="2:22" x14ac:dyDescent="0.25">
      <c r="B52" s="4">
        <v>32</v>
      </c>
      <c r="C52" s="4">
        <v>48</v>
      </c>
      <c r="D52" s="4">
        <v>60</v>
      </c>
      <c r="E52" s="4">
        <f t="shared" si="21"/>
        <v>0.5625</v>
      </c>
      <c r="F52" s="4">
        <f t="shared" si="22"/>
        <v>100</v>
      </c>
      <c r="G52" s="4">
        <f t="shared" si="23"/>
        <v>24</v>
      </c>
      <c r="S52">
        <f t="shared" si="20"/>
        <v>53</v>
      </c>
      <c r="T52">
        <f t="shared" si="10"/>
        <v>2809</v>
      </c>
      <c r="U52">
        <f t="shared" si="11"/>
        <v>11591</v>
      </c>
      <c r="V52">
        <f t="shared" si="12"/>
        <v>107.66150658429409</v>
      </c>
    </row>
    <row r="53" spans="2:22" x14ac:dyDescent="0.25">
      <c r="B53">
        <v>31</v>
      </c>
      <c r="C53">
        <v>49</v>
      </c>
      <c r="D53">
        <v>60</v>
      </c>
      <c r="E53">
        <f t="shared" si="21"/>
        <v>0.5625</v>
      </c>
      <c r="F53">
        <f t="shared" si="22"/>
        <v>100</v>
      </c>
      <c r="G53">
        <f t="shared" si="23"/>
        <v>23.25</v>
      </c>
      <c r="S53">
        <f t="shared" si="20"/>
        <v>54</v>
      </c>
      <c r="T53">
        <f t="shared" si="10"/>
        <v>2916</v>
      </c>
      <c r="U53">
        <f t="shared" si="11"/>
        <v>11484</v>
      </c>
      <c r="V53">
        <f t="shared" si="12"/>
        <v>107.16342659695052</v>
      </c>
    </row>
    <row r="54" spans="2:22" x14ac:dyDescent="0.25">
      <c r="B54">
        <v>30</v>
      </c>
      <c r="C54">
        <v>50</v>
      </c>
      <c r="D54">
        <v>60</v>
      </c>
      <c r="E54">
        <f t="shared" si="21"/>
        <v>0.5625</v>
      </c>
      <c r="F54">
        <f t="shared" si="22"/>
        <v>100</v>
      </c>
      <c r="G54">
        <f t="shared" si="23"/>
        <v>22.5</v>
      </c>
      <c r="S54">
        <f t="shared" si="20"/>
        <v>55</v>
      </c>
      <c r="T54">
        <f t="shared" si="10"/>
        <v>3025</v>
      </c>
      <c r="U54">
        <f t="shared" si="11"/>
        <v>11375</v>
      </c>
      <c r="V54">
        <f t="shared" si="12"/>
        <v>106.6536450385077</v>
      </c>
    </row>
    <row r="55" spans="2:22" x14ac:dyDescent="0.25">
      <c r="B55">
        <v>29</v>
      </c>
      <c r="C55">
        <v>51</v>
      </c>
      <c r="D55">
        <v>60</v>
      </c>
      <c r="E55">
        <f t="shared" si="21"/>
        <v>0.5625</v>
      </c>
      <c r="F55">
        <f t="shared" si="22"/>
        <v>100</v>
      </c>
      <c r="G55">
        <f t="shared" si="23"/>
        <v>21.75</v>
      </c>
      <c r="S55">
        <f t="shared" si="20"/>
        <v>56</v>
      </c>
      <c r="T55">
        <f t="shared" si="10"/>
        <v>3136</v>
      </c>
      <c r="U55">
        <f t="shared" si="11"/>
        <v>11264</v>
      </c>
      <c r="V55">
        <f t="shared" si="12"/>
        <v>106.13199329137279</v>
      </c>
    </row>
    <row r="56" spans="2:22" x14ac:dyDescent="0.25">
      <c r="B56" s="4">
        <v>28</v>
      </c>
      <c r="C56" s="4">
        <v>52</v>
      </c>
      <c r="D56" s="4">
        <v>60</v>
      </c>
      <c r="E56" s="4">
        <f t="shared" si="21"/>
        <v>0.5625</v>
      </c>
      <c r="F56" s="4">
        <f t="shared" si="22"/>
        <v>100</v>
      </c>
      <c r="G56" s="4">
        <f t="shared" si="23"/>
        <v>21</v>
      </c>
      <c r="K56">
        <f>52*52-28*28</f>
        <v>1920</v>
      </c>
      <c r="L56">
        <f>K56+28*28</f>
        <v>2704</v>
      </c>
      <c r="M56">
        <f>SQRT(L56)</f>
        <v>52</v>
      </c>
      <c r="S56">
        <f t="shared" si="20"/>
        <v>57</v>
      </c>
      <c r="T56">
        <f t="shared" si="10"/>
        <v>3249</v>
      </c>
      <c r="U56">
        <f t="shared" si="11"/>
        <v>11151</v>
      </c>
      <c r="V56">
        <f t="shared" si="12"/>
        <v>105.59829544078825</v>
      </c>
    </row>
    <row r="57" spans="2:22" x14ac:dyDescent="0.25">
      <c r="B57">
        <v>27</v>
      </c>
      <c r="C57">
        <v>53</v>
      </c>
      <c r="D57">
        <v>60</v>
      </c>
      <c r="E57">
        <f t="shared" si="21"/>
        <v>0.5625</v>
      </c>
      <c r="F57">
        <f t="shared" si="22"/>
        <v>100</v>
      </c>
      <c r="G57">
        <f t="shared" si="23"/>
        <v>20.25</v>
      </c>
      <c r="K57">
        <f>K56/2</f>
        <v>960</v>
      </c>
      <c r="S57">
        <f t="shared" si="20"/>
        <v>58</v>
      </c>
      <c r="T57">
        <f t="shared" si="10"/>
        <v>3364</v>
      </c>
      <c r="U57">
        <f t="shared" si="11"/>
        <v>11036</v>
      </c>
      <c r="V57">
        <f t="shared" si="12"/>
        <v>105.05236789335117</v>
      </c>
    </row>
    <row r="58" spans="2:22" x14ac:dyDescent="0.25">
      <c r="B58">
        <v>26</v>
      </c>
      <c r="C58">
        <v>54</v>
      </c>
      <c r="D58">
        <v>60</v>
      </c>
      <c r="E58">
        <f t="shared" si="21"/>
        <v>0.5625</v>
      </c>
      <c r="F58">
        <f t="shared" si="22"/>
        <v>100</v>
      </c>
      <c r="G58">
        <f t="shared" si="23"/>
        <v>19.5</v>
      </c>
      <c r="K58">
        <f>K57/2</f>
        <v>480</v>
      </c>
      <c r="S58">
        <f t="shared" si="20"/>
        <v>59</v>
      </c>
      <c r="T58">
        <f t="shared" si="10"/>
        <v>3481</v>
      </c>
      <c r="U58">
        <f t="shared" si="11"/>
        <v>10919</v>
      </c>
      <c r="V58">
        <f t="shared" si="12"/>
        <v>104.4940189675945</v>
      </c>
    </row>
    <row r="59" spans="2:22" x14ac:dyDescent="0.25">
      <c r="B59">
        <v>25</v>
      </c>
      <c r="C59">
        <v>55</v>
      </c>
      <c r="D59">
        <v>60</v>
      </c>
      <c r="E59">
        <f t="shared" si="21"/>
        <v>0.5625</v>
      </c>
      <c r="F59">
        <f t="shared" si="22"/>
        <v>100</v>
      </c>
      <c r="G59">
        <f t="shared" si="23"/>
        <v>18.75</v>
      </c>
      <c r="S59">
        <f t="shared" si="20"/>
        <v>60</v>
      </c>
      <c r="T59">
        <f t="shared" si="10"/>
        <v>3600</v>
      </c>
      <c r="U59">
        <f t="shared" si="11"/>
        <v>10800</v>
      </c>
      <c r="V59">
        <f t="shared" si="12"/>
        <v>103.92304845413264</v>
      </c>
    </row>
    <row r="60" spans="2:22" x14ac:dyDescent="0.25">
      <c r="B60" s="4">
        <v>24</v>
      </c>
      <c r="C60" s="4">
        <v>56</v>
      </c>
      <c r="D60" s="4">
        <v>60</v>
      </c>
      <c r="E60" s="4">
        <f t="shared" si="21"/>
        <v>0.5625</v>
      </c>
      <c r="F60" s="4">
        <f t="shared" si="22"/>
        <v>100</v>
      </c>
      <c r="G60" s="4">
        <f t="shared" si="23"/>
        <v>18</v>
      </c>
      <c r="S60">
        <f t="shared" si="20"/>
        <v>61</v>
      </c>
      <c r="T60">
        <f t="shared" si="10"/>
        <v>3721</v>
      </c>
      <c r="U60">
        <f t="shared" si="11"/>
        <v>10679</v>
      </c>
      <c r="V60">
        <f t="shared" si="12"/>
        <v>103.33924714260309</v>
      </c>
    </row>
    <row r="61" spans="2:22" x14ac:dyDescent="0.25">
      <c r="B61">
        <v>23</v>
      </c>
      <c r="C61">
        <v>57</v>
      </c>
      <c r="D61">
        <v>60</v>
      </c>
      <c r="E61">
        <f t="shared" si="21"/>
        <v>0.5625</v>
      </c>
      <c r="F61">
        <f t="shared" si="22"/>
        <v>100</v>
      </c>
      <c r="G61">
        <f t="shared" si="23"/>
        <v>17.25</v>
      </c>
      <c r="S61">
        <f t="shared" si="20"/>
        <v>62</v>
      </c>
      <c r="T61">
        <f t="shared" si="10"/>
        <v>3844</v>
      </c>
      <c r="U61">
        <f t="shared" si="11"/>
        <v>10556</v>
      </c>
      <c r="V61">
        <f t="shared" si="12"/>
        <v>102.74239631233058</v>
      </c>
    </row>
    <row r="62" spans="2:22" x14ac:dyDescent="0.25">
      <c r="B62">
        <v>22</v>
      </c>
      <c r="C62">
        <v>58</v>
      </c>
      <c r="D62">
        <v>60</v>
      </c>
      <c r="E62">
        <f t="shared" si="21"/>
        <v>0.5625</v>
      </c>
      <c r="F62">
        <f t="shared" si="22"/>
        <v>100</v>
      </c>
      <c r="G62">
        <f t="shared" si="23"/>
        <v>16.5</v>
      </c>
      <c r="S62">
        <f t="shared" ref="S62:S79" si="24">S61+1</f>
        <v>63</v>
      </c>
      <c r="T62">
        <f t="shared" ref="T62:T111" si="25">S62*S62</f>
        <v>3969</v>
      </c>
      <c r="U62">
        <f t="shared" ref="U62:U111" si="26">U$1-T62</f>
        <v>10431</v>
      </c>
      <c r="V62">
        <f t="shared" ref="V62:V111" si="27">SQRT(U62)</f>
        <v>102.13226718329521</v>
      </c>
    </row>
    <row r="63" spans="2:22" x14ac:dyDescent="0.25">
      <c r="B63">
        <v>21</v>
      </c>
      <c r="C63">
        <v>59</v>
      </c>
      <c r="D63">
        <v>60</v>
      </c>
      <c r="E63">
        <f t="shared" si="21"/>
        <v>0.5625</v>
      </c>
      <c r="F63">
        <f t="shared" si="22"/>
        <v>100</v>
      </c>
      <c r="G63">
        <f t="shared" si="23"/>
        <v>15.75</v>
      </c>
      <c r="S63">
        <f t="shared" si="24"/>
        <v>64</v>
      </c>
      <c r="T63">
        <f t="shared" si="25"/>
        <v>4096</v>
      </c>
      <c r="U63">
        <f t="shared" si="26"/>
        <v>10304</v>
      </c>
      <c r="V63">
        <f t="shared" si="27"/>
        <v>101.50862032359616</v>
      </c>
    </row>
    <row r="64" spans="2:22" x14ac:dyDescent="0.25">
      <c r="B64" s="4">
        <v>20</v>
      </c>
      <c r="C64" s="4">
        <v>60</v>
      </c>
      <c r="D64" s="4">
        <v>60</v>
      </c>
      <c r="E64" s="4">
        <f t="shared" si="21"/>
        <v>0.5625</v>
      </c>
      <c r="F64" s="4">
        <f t="shared" si="22"/>
        <v>100</v>
      </c>
      <c r="G64" s="4">
        <f t="shared" si="23"/>
        <v>15</v>
      </c>
      <c r="S64">
        <f t="shared" si="24"/>
        <v>65</v>
      </c>
      <c r="T64">
        <f t="shared" si="25"/>
        <v>4225</v>
      </c>
      <c r="U64">
        <f t="shared" si="26"/>
        <v>10175</v>
      </c>
      <c r="V64">
        <f t="shared" si="27"/>
        <v>100.87120500916008</v>
      </c>
    </row>
    <row r="65" spans="2:22" x14ac:dyDescent="0.25">
      <c r="B65">
        <v>20</v>
      </c>
      <c r="C65">
        <v>40</v>
      </c>
      <c r="D65">
        <v>60</v>
      </c>
      <c r="E65">
        <f t="shared" si="21"/>
        <v>1</v>
      </c>
      <c r="F65">
        <f t="shared" si="22"/>
        <v>84.852813742385706</v>
      </c>
      <c r="G65">
        <f t="shared" si="23"/>
        <v>20</v>
      </c>
      <c r="S65">
        <f t="shared" si="24"/>
        <v>66</v>
      </c>
      <c r="T65">
        <f t="shared" si="25"/>
        <v>4356</v>
      </c>
      <c r="U65">
        <f t="shared" si="26"/>
        <v>10044</v>
      </c>
      <c r="V65">
        <f t="shared" si="27"/>
        <v>100.2197585309404</v>
      </c>
    </row>
    <row r="66" spans="2:22" x14ac:dyDescent="0.25">
      <c r="B66">
        <v>20</v>
      </c>
      <c r="C66">
        <v>40</v>
      </c>
      <c r="D66">
        <v>60</v>
      </c>
      <c r="E66">
        <f t="shared" si="21"/>
        <v>1</v>
      </c>
      <c r="F66">
        <f t="shared" si="22"/>
        <v>84.852813742385706</v>
      </c>
      <c r="G66">
        <f t="shared" si="23"/>
        <v>20</v>
      </c>
      <c r="S66">
        <f t="shared" si="24"/>
        <v>67</v>
      </c>
      <c r="T66">
        <f t="shared" si="25"/>
        <v>4489</v>
      </c>
      <c r="U66">
        <f t="shared" si="26"/>
        <v>9911</v>
      </c>
      <c r="V66">
        <f t="shared" si="27"/>
        <v>99.554005444281344</v>
      </c>
    </row>
    <row r="67" spans="2:22" x14ac:dyDescent="0.25">
      <c r="B67">
        <v>20</v>
      </c>
      <c r="C67">
        <v>40</v>
      </c>
      <c r="D67">
        <v>60</v>
      </c>
      <c r="E67">
        <f t="shared" si="21"/>
        <v>1</v>
      </c>
      <c r="F67">
        <f t="shared" si="22"/>
        <v>84.852813742385706</v>
      </c>
      <c r="G67">
        <f t="shared" si="23"/>
        <v>20</v>
      </c>
      <c r="S67">
        <f t="shared" si="24"/>
        <v>68</v>
      </c>
      <c r="T67">
        <f t="shared" si="25"/>
        <v>4624</v>
      </c>
      <c r="U67">
        <f t="shared" si="26"/>
        <v>9776</v>
      </c>
      <c r="V67">
        <f t="shared" si="27"/>
        <v>98.873656754466197</v>
      </c>
    </row>
    <row r="68" spans="2:22" x14ac:dyDescent="0.25">
      <c r="B68">
        <v>20</v>
      </c>
      <c r="C68">
        <v>40</v>
      </c>
      <c r="D68">
        <v>60</v>
      </c>
      <c r="E68">
        <f t="shared" si="21"/>
        <v>1</v>
      </c>
      <c r="F68">
        <f t="shared" si="22"/>
        <v>84.852813742385706</v>
      </c>
      <c r="G68">
        <f t="shared" si="23"/>
        <v>20</v>
      </c>
      <c r="S68">
        <f t="shared" si="24"/>
        <v>69</v>
      </c>
      <c r="T68">
        <f t="shared" si="25"/>
        <v>4761</v>
      </c>
      <c r="U68">
        <f t="shared" si="26"/>
        <v>9639</v>
      </c>
      <c r="V68">
        <f t="shared" si="27"/>
        <v>98.178409031721429</v>
      </c>
    </row>
    <row r="69" spans="2:22" x14ac:dyDescent="0.25">
      <c r="B69">
        <v>20</v>
      </c>
      <c r="C69">
        <v>40</v>
      </c>
      <c r="D69">
        <v>60</v>
      </c>
      <c r="E69">
        <f t="shared" si="21"/>
        <v>1</v>
      </c>
      <c r="F69">
        <f t="shared" si="22"/>
        <v>84.852813742385706</v>
      </c>
      <c r="G69">
        <f t="shared" si="23"/>
        <v>20</v>
      </c>
      <c r="S69">
        <f t="shared" si="24"/>
        <v>70</v>
      </c>
      <c r="T69">
        <f t="shared" si="25"/>
        <v>4900</v>
      </c>
      <c r="U69">
        <f t="shared" si="26"/>
        <v>9500</v>
      </c>
      <c r="V69">
        <f t="shared" si="27"/>
        <v>97.467943448089642</v>
      </c>
    </row>
    <row r="70" spans="2:22" x14ac:dyDescent="0.25">
      <c r="B70">
        <v>20</v>
      </c>
      <c r="C70">
        <v>40</v>
      </c>
      <c r="D70">
        <v>60</v>
      </c>
      <c r="E70">
        <f t="shared" si="21"/>
        <v>1</v>
      </c>
      <c r="F70">
        <f t="shared" si="22"/>
        <v>84.852813742385706</v>
      </c>
      <c r="G70">
        <f t="shared" si="23"/>
        <v>20</v>
      </c>
      <c r="S70">
        <f t="shared" si="24"/>
        <v>71</v>
      </c>
      <c r="T70">
        <f t="shared" si="25"/>
        <v>5041</v>
      </c>
      <c r="U70">
        <f t="shared" si="26"/>
        <v>9359</v>
      </c>
      <c r="V70">
        <f t="shared" si="27"/>
        <v>96.741924727596768</v>
      </c>
    </row>
    <row r="71" spans="2:22" x14ac:dyDescent="0.25">
      <c r="B71">
        <v>20</v>
      </c>
      <c r="C71">
        <v>40</v>
      </c>
      <c r="D71">
        <v>60</v>
      </c>
      <c r="E71">
        <f t="shared" si="21"/>
        <v>1</v>
      </c>
      <c r="F71">
        <f t="shared" si="22"/>
        <v>84.852813742385706</v>
      </c>
      <c r="G71">
        <f t="shared" si="23"/>
        <v>20</v>
      </c>
      <c r="S71">
        <f t="shared" si="24"/>
        <v>72</v>
      </c>
      <c r="T71">
        <f t="shared" si="25"/>
        <v>5184</v>
      </c>
      <c r="U71">
        <f t="shared" si="26"/>
        <v>9216</v>
      </c>
      <c r="V71">
        <f t="shared" si="27"/>
        <v>96</v>
      </c>
    </row>
    <row r="72" spans="2:22" x14ac:dyDescent="0.25">
      <c r="B72">
        <v>20</v>
      </c>
      <c r="C72">
        <v>40</v>
      </c>
      <c r="D72">
        <v>60</v>
      </c>
      <c r="E72">
        <f t="shared" si="21"/>
        <v>1</v>
      </c>
      <c r="F72">
        <f t="shared" si="22"/>
        <v>84.852813742385706</v>
      </c>
      <c r="G72">
        <f t="shared" si="23"/>
        <v>20</v>
      </c>
      <c r="S72">
        <f t="shared" si="24"/>
        <v>73</v>
      </c>
      <c r="T72">
        <f t="shared" si="25"/>
        <v>5329</v>
      </c>
      <c r="U72">
        <f t="shared" si="26"/>
        <v>9071</v>
      </c>
      <c r="V72">
        <f t="shared" si="27"/>
        <v>95.241797547085383</v>
      </c>
    </row>
    <row r="73" spans="2:22" x14ac:dyDescent="0.25">
      <c r="B73">
        <v>20</v>
      </c>
      <c r="C73">
        <v>40</v>
      </c>
      <c r="D73">
        <v>60</v>
      </c>
      <c r="E73">
        <f t="shared" si="21"/>
        <v>1</v>
      </c>
      <c r="F73">
        <f t="shared" si="22"/>
        <v>84.852813742385706</v>
      </c>
      <c r="G73">
        <f t="shared" si="23"/>
        <v>20</v>
      </c>
      <c r="S73">
        <f t="shared" si="24"/>
        <v>74</v>
      </c>
      <c r="T73">
        <f t="shared" si="25"/>
        <v>5476</v>
      </c>
      <c r="U73">
        <f t="shared" si="26"/>
        <v>8924</v>
      </c>
      <c r="V73">
        <f t="shared" si="27"/>
        <v>94.466925428956344</v>
      </c>
    </row>
    <row r="74" spans="2:22" x14ac:dyDescent="0.25">
      <c r="B74">
        <v>20</v>
      </c>
      <c r="C74">
        <v>40</v>
      </c>
      <c r="D74">
        <v>60</v>
      </c>
      <c r="E74">
        <f t="shared" si="21"/>
        <v>1</v>
      </c>
      <c r="F74">
        <f t="shared" si="22"/>
        <v>84.852813742385706</v>
      </c>
      <c r="G74">
        <f t="shared" si="23"/>
        <v>20</v>
      </c>
      <c r="S74">
        <f t="shared" si="24"/>
        <v>75</v>
      </c>
      <c r="T74">
        <f t="shared" si="25"/>
        <v>5625</v>
      </c>
      <c r="U74">
        <f t="shared" si="26"/>
        <v>8775</v>
      </c>
      <c r="V74">
        <f t="shared" si="27"/>
        <v>93.674969975975969</v>
      </c>
    </row>
    <row r="75" spans="2:22" x14ac:dyDescent="0.25">
      <c r="B75">
        <v>20</v>
      </c>
      <c r="C75">
        <v>40</v>
      </c>
      <c r="D75">
        <v>60</v>
      </c>
      <c r="E75">
        <f t="shared" si="21"/>
        <v>1</v>
      </c>
      <c r="F75">
        <f t="shared" si="22"/>
        <v>84.852813742385706</v>
      </c>
      <c r="G75">
        <f t="shared" si="23"/>
        <v>20</v>
      </c>
      <c r="S75">
        <f t="shared" si="24"/>
        <v>76</v>
      </c>
      <c r="T75">
        <f t="shared" si="25"/>
        <v>5776</v>
      </c>
      <c r="U75">
        <f t="shared" si="26"/>
        <v>8624</v>
      </c>
      <c r="V75">
        <f t="shared" si="27"/>
        <v>92.865494129951202</v>
      </c>
    </row>
    <row r="76" spans="2:22" x14ac:dyDescent="0.25">
      <c r="B76">
        <v>20</v>
      </c>
      <c r="C76">
        <v>40</v>
      </c>
      <c r="D76">
        <v>60</v>
      </c>
      <c r="E76">
        <f t="shared" si="21"/>
        <v>1</v>
      </c>
      <c r="F76">
        <f t="shared" si="22"/>
        <v>84.852813742385706</v>
      </c>
      <c r="G76">
        <f t="shared" si="23"/>
        <v>20</v>
      </c>
      <c r="S76">
        <f t="shared" si="24"/>
        <v>77</v>
      </c>
      <c r="T76">
        <f t="shared" si="25"/>
        <v>5929</v>
      </c>
      <c r="U76">
        <f t="shared" si="26"/>
        <v>8471</v>
      </c>
      <c r="V76">
        <f t="shared" si="27"/>
        <v>92.03803561571705</v>
      </c>
    </row>
    <row r="77" spans="2:22" x14ac:dyDescent="0.25">
      <c r="B77">
        <v>20</v>
      </c>
      <c r="C77">
        <v>40</v>
      </c>
      <c r="D77">
        <v>60</v>
      </c>
      <c r="E77">
        <f t="shared" si="21"/>
        <v>1</v>
      </c>
      <c r="F77">
        <f t="shared" si="22"/>
        <v>84.852813742385706</v>
      </c>
      <c r="G77">
        <f t="shared" si="23"/>
        <v>20</v>
      </c>
      <c r="S77">
        <f t="shared" si="24"/>
        <v>78</v>
      </c>
      <c r="T77">
        <f t="shared" si="25"/>
        <v>6084</v>
      </c>
      <c r="U77">
        <f t="shared" si="26"/>
        <v>8316</v>
      </c>
      <c r="V77">
        <f t="shared" si="27"/>
        <v>91.192104921423976</v>
      </c>
    </row>
    <row r="78" spans="2:22" x14ac:dyDescent="0.25">
      <c r="B78">
        <v>20</v>
      </c>
      <c r="C78">
        <v>40</v>
      </c>
      <c r="D78">
        <v>60</v>
      </c>
      <c r="E78">
        <f t="shared" si="21"/>
        <v>1</v>
      </c>
      <c r="F78">
        <f t="shared" si="22"/>
        <v>84.852813742385706</v>
      </c>
      <c r="G78">
        <f t="shared" si="23"/>
        <v>20</v>
      </c>
      <c r="S78">
        <f t="shared" si="24"/>
        <v>79</v>
      </c>
      <c r="T78">
        <f t="shared" si="25"/>
        <v>6241</v>
      </c>
      <c r="U78">
        <f t="shared" si="26"/>
        <v>8159</v>
      </c>
      <c r="V78">
        <f t="shared" si="27"/>
        <v>90.327183062464641</v>
      </c>
    </row>
    <row r="79" spans="2:22" x14ac:dyDescent="0.25">
      <c r="B79">
        <v>20</v>
      </c>
      <c r="C79">
        <v>40</v>
      </c>
      <c r="D79">
        <v>60</v>
      </c>
      <c r="E79">
        <f t="shared" si="21"/>
        <v>1</v>
      </c>
      <c r="F79">
        <f t="shared" si="22"/>
        <v>84.852813742385706</v>
      </c>
      <c r="G79">
        <f t="shared" si="23"/>
        <v>20</v>
      </c>
      <c r="S79">
        <f t="shared" si="24"/>
        <v>80</v>
      </c>
      <c r="T79">
        <f t="shared" si="25"/>
        <v>6400</v>
      </c>
      <c r="U79">
        <f t="shared" si="26"/>
        <v>8000</v>
      </c>
      <c r="V79">
        <f t="shared" si="27"/>
        <v>89.442719099991592</v>
      </c>
    </row>
    <row r="80" spans="2:22" x14ac:dyDescent="0.25">
      <c r="B80">
        <v>20</v>
      </c>
      <c r="C80">
        <v>40</v>
      </c>
      <c r="D80">
        <v>60</v>
      </c>
      <c r="E80">
        <f t="shared" si="21"/>
        <v>1</v>
      </c>
      <c r="F80">
        <f t="shared" si="22"/>
        <v>84.852813742385706</v>
      </c>
      <c r="G80">
        <f t="shared" si="23"/>
        <v>20</v>
      </c>
      <c r="S80">
        <f t="shared" ref="S80:S111" si="28">S79+1</f>
        <v>81</v>
      </c>
      <c r="T80">
        <f t="shared" si="25"/>
        <v>6561</v>
      </c>
      <c r="U80">
        <f t="shared" si="26"/>
        <v>7839</v>
      </c>
      <c r="V80">
        <f t="shared" si="27"/>
        <v>88.53812738024223</v>
      </c>
    </row>
    <row r="81" spans="2:22" x14ac:dyDescent="0.25">
      <c r="B81">
        <v>20</v>
      </c>
      <c r="C81">
        <v>40</v>
      </c>
      <c r="D81">
        <v>60</v>
      </c>
      <c r="E81">
        <f t="shared" si="21"/>
        <v>1</v>
      </c>
      <c r="F81">
        <f t="shared" si="22"/>
        <v>84.852813742385706</v>
      </c>
      <c r="G81">
        <f t="shared" si="23"/>
        <v>20</v>
      </c>
      <c r="S81">
        <f t="shared" si="28"/>
        <v>82</v>
      </c>
      <c r="T81">
        <f t="shared" si="25"/>
        <v>6724</v>
      </c>
      <c r="U81">
        <f t="shared" si="26"/>
        <v>7676</v>
      </c>
      <c r="V81">
        <f t="shared" si="27"/>
        <v>87.612784455238042</v>
      </c>
    </row>
    <row r="82" spans="2:22" x14ac:dyDescent="0.25">
      <c r="B82">
        <v>20</v>
      </c>
      <c r="C82">
        <v>40</v>
      </c>
      <c r="D82">
        <v>60</v>
      </c>
      <c r="E82">
        <f t="shared" si="21"/>
        <v>1</v>
      </c>
      <c r="F82">
        <f t="shared" si="22"/>
        <v>84.852813742385706</v>
      </c>
      <c r="G82">
        <f t="shared" si="23"/>
        <v>20</v>
      </c>
      <c r="S82">
        <f t="shared" si="28"/>
        <v>83</v>
      </c>
      <c r="T82">
        <f t="shared" si="25"/>
        <v>6889</v>
      </c>
      <c r="U82">
        <f t="shared" si="26"/>
        <v>7511</v>
      </c>
      <c r="V82">
        <f t="shared" si="27"/>
        <v>86.666025638654972</v>
      </c>
    </row>
    <row r="83" spans="2:22" x14ac:dyDescent="0.25">
      <c r="B83">
        <v>20</v>
      </c>
      <c r="C83">
        <v>40</v>
      </c>
      <c r="D83">
        <v>60</v>
      </c>
      <c r="E83">
        <f t="shared" si="21"/>
        <v>1</v>
      </c>
      <c r="F83">
        <f t="shared" si="22"/>
        <v>84.852813742385706</v>
      </c>
      <c r="G83">
        <f t="shared" si="23"/>
        <v>20</v>
      </c>
      <c r="S83">
        <f t="shared" si="28"/>
        <v>84</v>
      </c>
      <c r="T83">
        <f t="shared" si="25"/>
        <v>7056</v>
      </c>
      <c r="U83">
        <f t="shared" si="26"/>
        <v>7344</v>
      </c>
      <c r="V83">
        <f t="shared" si="27"/>
        <v>85.697141142514198</v>
      </c>
    </row>
    <row r="84" spans="2:22" x14ac:dyDescent="0.25">
      <c r="B84">
        <v>20</v>
      </c>
      <c r="C84">
        <v>40</v>
      </c>
      <c r="D84">
        <v>60</v>
      </c>
      <c r="E84">
        <f t="shared" si="21"/>
        <v>1</v>
      </c>
      <c r="F84">
        <f t="shared" si="22"/>
        <v>84.852813742385706</v>
      </c>
      <c r="G84">
        <f t="shared" si="23"/>
        <v>20</v>
      </c>
      <c r="S84">
        <f t="shared" si="28"/>
        <v>85</v>
      </c>
      <c r="T84">
        <f t="shared" si="25"/>
        <v>7225</v>
      </c>
      <c r="U84">
        <f t="shared" si="26"/>
        <v>7175</v>
      </c>
      <c r="V84">
        <f t="shared" si="27"/>
        <v>84.705371730487087</v>
      </c>
    </row>
    <row r="85" spans="2:22" x14ac:dyDescent="0.25">
      <c r="B85">
        <v>20</v>
      </c>
      <c r="C85">
        <v>40</v>
      </c>
      <c r="D85">
        <v>60</v>
      </c>
      <c r="E85">
        <f t="shared" si="21"/>
        <v>1</v>
      </c>
      <c r="F85">
        <f t="shared" si="22"/>
        <v>84.852813742385706</v>
      </c>
      <c r="G85">
        <f t="shared" si="23"/>
        <v>20</v>
      </c>
      <c r="S85">
        <f t="shared" si="28"/>
        <v>86</v>
      </c>
      <c r="T85">
        <f t="shared" si="25"/>
        <v>7396</v>
      </c>
      <c r="U85">
        <f t="shared" si="26"/>
        <v>7004</v>
      </c>
      <c r="V85">
        <f t="shared" si="27"/>
        <v>83.689903811630714</v>
      </c>
    </row>
    <row r="86" spans="2:22" x14ac:dyDescent="0.25">
      <c r="B86">
        <v>20</v>
      </c>
      <c r="C86">
        <v>40</v>
      </c>
      <c r="D86">
        <v>60</v>
      </c>
      <c r="E86">
        <f t="shared" si="21"/>
        <v>1</v>
      </c>
      <c r="F86">
        <f t="shared" si="22"/>
        <v>84.852813742385706</v>
      </c>
      <c r="G86">
        <f t="shared" si="23"/>
        <v>20</v>
      </c>
      <c r="S86">
        <f t="shared" si="28"/>
        <v>87</v>
      </c>
      <c r="T86">
        <f t="shared" si="25"/>
        <v>7569</v>
      </c>
      <c r="U86">
        <f t="shared" si="26"/>
        <v>6831</v>
      </c>
      <c r="V86">
        <f t="shared" si="27"/>
        <v>82.649863883735463</v>
      </c>
    </row>
    <row r="87" spans="2:22" x14ac:dyDescent="0.25">
      <c r="B87">
        <v>20</v>
      </c>
      <c r="C87">
        <v>40</v>
      </c>
      <c r="D87">
        <v>60</v>
      </c>
      <c r="E87">
        <f t="shared" si="21"/>
        <v>1</v>
      </c>
      <c r="F87">
        <f t="shared" si="22"/>
        <v>84.852813742385706</v>
      </c>
      <c r="G87">
        <f t="shared" si="23"/>
        <v>20</v>
      </c>
      <c r="S87">
        <f t="shared" si="28"/>
        <v>88</v>
      </c>
      <c r="T87">
        <f t="shared" si="25"/>
        <v>7744</v>
      </c>
      <c r="U87">
        <f t="shared" si="26"/>
        <v>6656</v>
      </c>
      <c r="V87">
        <f t="shared" si="27"/>
        <v>81.584312217484552</v>
      </c>
    </row>
    <row r="88" spans="2:22" x14ac:dyDescent="0.25">
      <c r="B88">
        <v>20</v>
      </c>
      <c r="C88">
        <v>40</v>
      </c>
      <c r="D88">
        <v>60</v>
      </c>
      <c r="E88">
        <f t="shared" si="21"/>
        <v>1</v>
      </c>
      <c r="F88">
        <f t="shared" si="22"/>
        <v>84.852813742385706</v>
      </c>
      <c r="G88">
        <f t="shared" si="23"/>
        <v>20</v>
      </c>
      <c r="S88">
        <f t="shared" si="28"/>
        <v>89</v>
      </c>
      <c r="T88">
        <f t="shared" si="25"/>
        <v>7921</v>
      </c>
      <c r="U88">
        <f t="shared" si="26"/>
        <v>6479</v>
      </c>
      <c r="V88">
        <f t="shared" si="27"/>
        <v>80.492235650402947</v>
      </c>
    </row>
    <row r="89" spans="2:22" x14ac:dyDescent="0.25">
      <c r="B89">
        <v>20</v>
      </c>
      <c r="C89">
        <v>40</v>
      </c>
      <c r="D89">
        <v>60</v>
      </c>
      <c r="E89">
        <f t="shared" si="21"/>
        <v>1</v>
      </c>
      <c r="F89">
        <f t="shared" si="22"/>
        <v>84.852813742385706</v>
      </c>
      <c r="G89">
        <f t="shared" si="23"/>
        <v>20</v>
      </c>
      <c r="S89">
        <f t="shared" si="28"/>
        <v>90</v>
      </c>
      <c r="T89">
        <f t="shared" si="25"/>
        <v>8100</v>
      </c>
      <c r="U89">
        <f t="shared" si="26"/>
        <v>6300</v>
      </c>
      <c r="V89">
        <f t="shared" si="27"/>
        <v>79.372539331937716</v>
      </c>
    </row>
    <row r="90" spans="2:22" x14ac:dyDescent="0.25">
      <c r="B90">
        <v>20</v>
      </c>
      <c r="C90">
        <v>40</v>
      </c>
      <c r="D90">
        <v>60</v>
      </c>
      <c r="E90">
        <f t="shared" si="21"/>
        <v>1</v>
      </c>
      <c r="F90">
        <f t="shared" si="22"/>
        <v>84.852813742385706</v>
      </c>
      <c r="G90">
        <f t="shared" si="23"/>
        <v>20</v>
      </c>
      <c r="S90">
        <f t="shared" si="28"/>
        <v>91</v>
      </c>
      <c r="T90">
        <f t="shared" si="25"/>
        <v>8281</v>
      </c>
      <c r="U90">
        <f t="shared" si="26"/>
        <v>6119</v>
      </c>
      <c r="V90">
        <f t="shared" si="27"/>
        <v>78.224037226417821</v>
      </c>
    </row>
    <row r="91" spans="2:22" x14ac:dyDescent="0.25">
      <c r="B91">
        <v>20</v>
      </c>
      <c r="C91">
        <v>40</v>
      </c>
      <c r="D91">
        <v>60</v>
      </c>
      <c r="E91">
        <f t="shared" si="21"/>
        <v>1</v>
      </c>
      <c r="F91">
        <f t="shared" si="22"/>
        <v>84.852813742385706</v>
      </c>
      <c r="G91">
        <f t="shared" si="23"/>
        <v>20</v>
      </c>
      <c r="S91">
        <f t="shared" si="28"/>
        <v>92</v>
      </c>
      <c r="T91">
        <f t="shared" si="25"/>
        <v>8464</v>
      </c>
      <c r="U91">
        <f t="shared" si="26"/>
        <v>5936</v>
      </c>
      <c r="V91">
        <f t="shared" si="27"/>
        <v>77.045441137032896</v>
      </c>
    </row>
    <row r="92" spans="2:22" x14ac:dyDescent="0.25">
      <c r="B92">
        <v>20</v>
      </c>
      <c r="C92">
        <v>40</v>
      </c>
      <c r="D92">
        <v>60</v>
      </c>
      <c r="E92">
        <f t="shared" si="21"/>
        <v>1</v>
      </c>
      <c r="F92">
        <f t="shared" si="22"/>
        <v>84.852813742385706</v>
      </c>
      <c r="G92">
        <f t="shared" si="23"/>
        <v>20</v>
      </c>
      <c r="S92">
        <f t="shared" si="28"/>
        <v>93</v>
      </c>
      <c r="T92">
        <f t="shared" si="25"/>
        <v>8649</v>
      </c>
      <c r="U92">
        <f t="shared" si="26"/>
        <v>5751</v>
      </c>
      <c r="V92">
        <f t="shared" si="27"/>
        <v>75.835347958587221</v>
      </c>
    </row>
    <row r="93" spans="2:22" x14ac:dyDescent="0.25">
      <c r="B93">
        <v>20</v>
      </c>
      <c r="C93">
        <v>40</v>
      </c>
      <c r="D93">
        <v>60</v>
      </c>
      <c r="E93">
        <f t="shared" si="21"/>
        <v>1</v>
      </c>
      <c r="F93">
        <f t="shared" si="22"/>
        <v>84.852813742385706</v>
      </c>
      <c r="G93">
        <f t="shared" si="23"/>
        <v>20</v>
      </c>
      <c r="S93">
        <f t="shared" si="28"/>
        <v>94</v>
      </c>
      <c r="T93">
        <f t="shared" si="25"/>
        <v>8836</v>
      </c>
      <c r="U93">
        <f t="shared" si="26"/>
        <v>5564</v>
      </c>
      <c r="V93">
        <f t="shared" si="27"/>
        <v>74.592224795886068</v>
      </c>
    </row>
    <row r="94" spans="2:22" x14ac:dyDescent="0.25">
      <c r="B94">
        <v>20</v>
      </c>
      <c r="C94">
        <v>40</v>
      </c>
      <c r="D94">
        <v>60</v>
      </c>
      <c r="E94">
        <f t="shared" si="21"/>
        <v>1</v>
      </c>
      <c r="F94">
        <f t="shared" si="22"/>
        <v>84.852813742385706</v>
      </c>
      <c r="G94">
        <f t="shared" si="23"/>
        <v>20</v>
      </c>
      <c r="S94">
        <f t="shared" si="28"/>
        <v>95</v>
      </c>
      <c r="T94">
        <f t="shared" si="25"/>
        <v>9025</v>
      </c>
      <c r="U94">
        <f t="shared" si="26"/>
        <v>5375</v>
      </c>
      <c r="V94">
        <f t="shared" si="27"/>
        <v>73.314391493075902</v>
      </c>
    </row>
    <row r="95" spans="2:22" x14ac:dyDescent="0.25">
      <c r="B95">
        <v>20</v>
      </c>
      <c r="C95">
        <v>40</v>
      </c>
      <c r="D95">
        <v>60</v>
      </c>
      <c r="E95">
        <f t="shared" si="21"/>
        <v>1</v>
      </c>
      <c r="F95">
        <f t="shared" si="22"/>
        <v>84.852813742385706</v>
      </c>
      <c r="G95">
        <f t="shared" si="23"/>
        <v>20</v>
      </c>
      <c r="S95">
        <f t="shared" si="28"/>
        <v>96</v>
      </c>
      <c r="T95">
        <f t="shared" si="25"/>
        <v>9216</v>
      </c>
      <c r="U95">
        <f t="shared" si="26"/>
        <v>5184</v>
      </c>
      <c r="V95">
        <f t="shared" si="27"/>
        <v>72</v>
      </c>
    </row>
    <row r="96" spans="2:22" x14ac:dyDescent="0.25">
      <c r="B96">
        <v>20</v>
      </c>
      <c r="C96">
        <v>40</v>
      </c>
      <c r="D96">
        <v>60</v>
      </c>
      <c r="E96">
        <f t="shared" si="21"/>
        <v>1</v>
      </c>
      <c r="F96">
        <f t="shared" si="22"/>
        <v>84.852813742385706</v>
      </c>
      <c r="G96">
        <f t="shared" si="23"/>
        <v>20</v>
      </c>
      <c r="S96">
        <f t="shared" si="28"/>
        <v>97</v>
      </c>
      <c r="T96">
        <f t="shared" si="25"/>
        <v>9409</v>
      </c>
      <c r="U96">
        <f t="shared" si="26"/>
        <v>4991</v>
      </c>
      <c r="V96">
        <f t="shared" si="27"/>
        <v>70.647009844720245</v>
      </c>
    </row>
    <row r="97" spans="2:22" x14ac:dyDescent="0.25">
      <c r="B97">
        <v>20</v>
      </c>
      <c r="C97">
        <v>40</v>
      </c>
      <c r="D97">
        <v>60</v>
      </c>
      <c r="E97">
        <f t="shared" si="21"/>
        <v>1</v>
      </c>
      <c r="F97">
        <f t="shared" si="22"/>
        <v>84.852813742385706</v>
      </c>
      <c r="G97">
        <f t="shared" si="23"/>
        <v>20</v>
      </c>
      <c r="S97">
        <f t="shared" si="28"/>
        <v>98</v>
      </c>
      <c r="T97">
        <f t="shared" si="25"/>
        <v>9604</v>
      </c>
      <c r="U97">
        <f t="shared" si="26"/>
        <v>4796</v>
      </c>
      <c r="V97">
        <f t="shared" si="27"/>
        <v>69.25315877272314</v>
      </c>
    </row>
    <row r="98" spans="2:22" x14ac:dyDescent="0.25">
      <c r="B98">
        <v>20</v>
      </c>
      <c r="C98">
        <v>40</v>
      </c>
      <c r="D98">
        <v>60</v>
      </c>
      <c r="E98">
        <f t="shared" si="21"/>
        <v>1</v>
      </c>
      <c r="F98">
        <f t="shared" si="22"/>
        <v>84.852813742385706</v>
      </c>
      <c r="G98">
        <f t="shared" si="23"/>
        <v>20</v>
      </c>
      <c r="S98">
        <f t="shared" si="28"/>
        <v>99</v>
      </c>
      <c r="T98">
        <f t="shared" si="25"/>
        <v>9801</v>
      </c>
      <c r="U98">
        <f t="shared" si="26"/>
        <v>4599</v>
      </c>
      <c r="V98">
        <f t="shared" si="27"/>
        <v>67.815927332743897</v>
      </c>
    </row>
    <row r="99" spans="2:22" x14ac:dyDescent="0.25">
      <c r="B99">
        <v>20</v>
      </c>
      <c r="C99">
        <v>40</v>
      </c>
      <c r="D99">
        <v>60</v>
      </c>
      <c r="E99">
        <f t="shared" si="21"/>
        <v>1</v>
      </c>
      <c r="F99">
        <f t="shared" si="22"/>
        <v>84.852813742385706</v>
      </c>
      <c r="G99">
        <f t="shared" si="23"/>
        <v>20</v>
      </c>
      <c r="S99">
        <f t="shared" si="28"/>
        <v>100</v>
      </c>
      <c r="T99">
        <f t="shared" si="25"/>
        <v>10000</v>
      </c>
      <c r="U99">
        <f t="shared" si="26"/>
        <v>4400</v>
      </c>
      <c r="V99">
        <f t="shared" si="27"/>
        <v>66.332495807108003</v>
      </c>
    </row>
    <row r="100" spans="2:22" x14ac:dyDescent="0.25">
      <c r="B100">
        <v>20</v>
      </c>
      <c r="C100">
        <v>40</v>
      </c>
      <c r="D100">
        <v>60</v>
      </c>
      <c r="E100">
        <f t="shared" si="21"/>
        <v>1</v>
      </c>
      <c r="F100">
        <f t="shared" si="22"/>
        <v>84.852813742385706</v>
      </c>
      <c r="G100">
        <f t="shared" si="23"/>
        <v>20</v>
      </c>
      <c r="S100">
        <f t="shared" si="28"/>
        <v>101</v>
      </c>
      <c r="T100">
        <f t="shared" si="25"/>
        <v>10201</v>
      </c>
      <c r="U100">
        <f t="shared" si="26"/>
        <v>4199</v>
      </c>
      <c r="V100">
        <f t="shared" si="27"/>
        <v>64.79969135728966</v>
      </c>
    </row>
    <row r="101" spans="2:22" x14ac:dyDescent="0.25">
      <c r="B101">
        <v>20</v>
      </c>
      <c r="C101">
        <v>40</v>
      </c>
      <c r="D101">
        <v>60</v>
      </c>
      <c r="E101">
        <f t="shared" si="21"/>
        <v>1</v>
      </c>
      <c r="F101">
        <f t="shared" si="22"/>
        <v>84.852813742385706</v>
      </c>
      <c r="G101">
        <f t="shared" si="23"/>
        <v>20</v>
      </c>
      <c r="S101">
        <f t="shared" si="28"/>
        <v>102</v>
      </c>
      <c r="T101">
        <f t="shared" si="25"/>
        <v>10404</v>
      </c>
      <c r="U101">
        <f t="shared" si="26"/>
        <v>3996</v>
      </c>
      <c r="V101">
        <f t="shared" si="27"/>
        <v>63.21392251711643</v>
      </c>
    </row>
    <row r="102" spans="2:22" x14ac:dyDescent="0.25">
      <c r="B102">
        <v>20</v>
      </c>
      <c r="C102">
        <v>40</v>
      </c>
      <c r="D102">
        <v>60</v>
      </c>
      <c r="E102">
        <f t="shared" si="21"/>
        <v>1</v>
      </c>
      <c r="F102">
        <f t="shared" si="22"/>
        <v>84.852813742385706</v>
      </c>
      <c r="G102">
        <f t="shared" si="23"/>
        <v>20</v>
      </c>
      <c r="S102">
        <f t="shared" si="28"/>
        <v>103</v>
      </c>
      <c r="T102">
        <f t="shared" si="25"/>
        <v>10609</v>
      </c>
      <c r="U102">
        <f t="shared" si="26"/>
        <v>3791</v>
      </c>
      <c r="V102">
        <f t="shared" si="27"/>
        <v>61.571097115448573</v>
      </c>
    </row>
    <row r="103" spans="2:22" x14ac:dyDescent="0.25">
      <c r="B103">
        <v>20</v>
      </c>
      <c r="C103">
        <v>40</v>
      </c>
      <c r="D103">
        <v>60</v>
      </c>
      <c r="E103">
        <f t="shared" si="21"/>
        <v>1</v>
      </c>
      <c r="F103">
        <f t="shared" si="22"/>
        <v>84.852813742385706</v>
      </c>
      <c r="G103">
        <f t="shared" si="23"/>
        <v>20</v>
      </c>
      <c r="S103">
        <f t="shared" si="28"/>
        <v>104</v>
      </c>
      <c r="T103">
        <f t="shared" si="25"/>
        <v>10816</v>
      </c>
      <c r="U103">
        <f t="shared" si="26"/>
        <v>3584</v>
      </c>
      <c r="V103">
        <f t="shared" si="27"/>
        <v>59.866518188383061</v>
      </c>
    </row>
    <row r="104" spans="2:22" x14ac:dyDescent="0.25">
      <c r="B104">
        <v>20</v>
      </c>
      <c r="C104">
        <v>40</v>
      </c>
      <c r="D104">
        <v>60</v>
      </c>
      <c r="E104">
        <f t="shared" si="21"/>
        <v>1</v>
      </c>
      <c r="F104">
        <f t="shared" si="22"/>
        <v>84.852813742385706</v>
      </c>
      <c r="G104">
        <f t="shared" si="23"/>
        <v>20</v>
      </c>
      <c r="S104">
        <f t="shared" si="28"/>
        <v>105</v>
      </c>
      <c r="T104">
        <f t="shared" si="25"/>
        <v>11025</v>
      </c>
      <c r="U104">
        <f t="shared" si="26"/>
        <v>3375</v>
      </c>
      <c r="V104">
        <f t="shared" si="27"/>
        <v>58.094750193111253</v>
      </c>
    </row>
    <row r="105" spans="2:22" x14ac:dyDescent="0.25">
      <c r="B105">
        <v>20</v>
      </c>
      <c r="C105">
        <v>40</v>
      </c>
      <c r="D105">
        <v>60</v>
      </c>
      <c r="E105">
        <f t="shared" si="21"/>
        <v>1</v>
      </c>
      <c r="F105">
        <f t="shared" si="22"/>
        <v>84.852813742385706</v>
      </c>
      <c r="G105">
        <f t="shared" si="23"/>
        <v>20</v>
      </c>
      <c r="S105">
        <f t="shared" si="28"/>
        <v>106</v>
      </c>
      <c r="T105">
        <f t="shared" si="25"/>
        <v>11236</v>
      </c>
      <c r="U105">
        <f t="shared" si="26"/>
        <v>3164</v>
      </c>
      <c r="V105">
        <f t="shared" si="27"/>
        <v>56.24944444170093</v>
      </c>
    </row>
    <row r="106" spans="2:22" x14ac:dyDescent="0.25">
      <c r="B106">
        <v>20</v>
      </c>
      <c r="C106">
        <v>40</v>
      </c>
      <c r="D106">
        <v>60</v>
      </c>
      <c r="E106">
        <f t="shared" si="21"/>
        <v>1</v>
      </c>
      <c r="F106">
        <f t="shared" si="22"/>
        <v>84.852813742385706</v>
      </c>
      <c r="G106">
        <f t="shared" si="23"/>
        <v>20</v>
      </c>
      <c r="S106">
        <f t="shared" si="28"/>
        <v>107</v>
      </c>
      <c r="T106">
        <f t="shared" si="25"/>
        <v>11449</v>
      </c>
      <c r="U106">
        <f t="shared" si="26"/>
        <v>2951</v>
      </c>
      <c r="V106">
        <f t="shared" si="27"/>
        <v>54.323107422164284</v>
      </c>
    </row>
    <row r="107" spans="2:22" x14ac:dyDescent="0.25">
      <c r="B107">
        <v>20</v>
      </c>
      <c r="C107">
        <v>40</v>
      </c>
      <c r="D107">
        <v>60</v>
      </c>
      <c r="E107">
        <f t="shared" si="21"/>
        <v>1</v>
      </c>
      <c r="F107">
        <f t="shared" si="22"/>
        <v>84.852813742385706</v>
      </c>
      <c r="G107">
        <f t="shared" si="23"/>
        <v>20</v>
      </c>
      <c r="S107">
        <f t="shared" si="28"/>
        <v>108</v>
      </c>
      <c r="T107">
        <f t="shared" si="25"/>
        <v>11664</v>
      </c>
      <c r="U107">
        <f t="shared" si="26"/>
        <v>2736</v>
      </c>
      <c r="V107">
        <f t="shared" si="27"/>
        <v>52.306787322488084</v>
      </c>
    </row>
    <row r="108" spans="2:22" x14ac:dyDescent="0.25">
      <c r="S108">
        <f t="shared" si="28"/>
        <v>109</v>
      </c>
      <c r="T108">
        <f t="shared" si="25"/>
        <v>11881</v>
      </c>
      <c r="U108">
        <f t="shared" si="26"/>
        <v>2519</v>
      </c>
      <c r="V108">
        <f t="shared" si="27"/>
        <v>50.189640365318418</v>
      </c>
    </row>
    <row r="109" spans="2:22" x14ac:dyDescent="0.25">
      <c r="S109">
        <f t="shared" si="28"/>
        <v>110</v>
      </c>
      <c r="T109">
        <f t="shared" si="25"/>
        <v>12100</v>
      </c>
      <c r="U109">
        <f t="shared" si="26"/>
        <v>2300</v>
      </c>
      <c r="V109">
        <f t="shared" si="27"/>
        <v>47.958315233127195</v>
      </c>
    </row>
    <row r="110" spans="2:22" x14ac:dyDescent="0.25">
      <c r="S110">
        <f t="shared" si="28"/>
        <v>111</v>
      </c>
      <c r="T110">
        <f t="shared" si="25"/>
        <v>12321</v>
      </c>
      <c r="U110">
        <f t="shared" si="26"/>
        <v>2079</v>
      </c>
      <c r="V110">
        <f t="shared" si="27"/>
        <v>45.596052460711988</v>
      </c>
    </row>
    <row r="111" spans="2:22" x14ac:dyDescent="0.25">
      <c r="S111">
        <f t="shared" si="28"/>
        <v>112</v>
      </c>
      <c r="T111">
        <f t="shared" si="25"/>
        <v>12544</v>
      </c>
      <c r="U111">
        <f t="shared" si="26"/>
        <v>1856</v>
      </c>
      <c r="V111">
        <f t="shared" si="27"/>
        <v>43.08131845707603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0"/>
  <sheetViews>
    <sheetView topLeftCell="A29" workbookViewId="0">
      <selection activeCell="C53" sqref="C53"/>
    </sheetView>
  </sheetViews>
  <sheetFormatPr defaultRowHeight="15" x14ac:dyDescent="0.25"/>
  <sheetData>
    <row r="3" spans="2:9" x14ac:dyDescent="0.25">
      <c r="C3" s="2" t="s">
        <v>0</v>
      </c>
      <c r="D3" s="2" t="s">
        <v>1</v>
      </c>
      <c r="E3" s="2" t="s">
        <v>2</v>
      </c>
      <c r="F3" s="2"/>
      <c r="G3" s="2" t="s">
        <v>4</v>
      </c>
      <c r="H3" s="2" t="s">
        <v>7</v>
      </c>
    </row>
    <row r="4" spans="2:9" x14ac:dyDescent="0.25">
      <c r="C4" s="5">
        <v>7</v>
      </c>
      <c r="D4" s="5">
        <v>21</v>
      </c>
      <c r="E4" s="5">
        <v>96</v>
      </c>
      <c r="F4" s="4">
        <f t="shared" ref="F4:F20" si="0">(E4/(C4+D4))*(E4/(C4+D4))</f>
        <v>11.755102040816325</v>
      </c>
      <c r="G4" s="4">
        <f t="shared" ref="G4:G20" si="1">SQRT(1+F4)*(C4+D4)</f>
        <v>100</v>
      </c>
      <c r="H4" s="4">
        <f t="shared" ref="H4:H20" si="2">C4/(C4+D4)*E4</f>
        <v>24</v>
      </c>
      <c r="I4" t="s">
        <v>8</v>
      </c>
    </row>
    <row r="5" spans="2:9" x14ac:dyDescent="0.25">
      <c r="B5" t="s">
        <v>7</v>
      </c>
      <c r="C5" s="5">
        <v>30</v>
      </c>
      <c r="D5" s="5">
        <v>30</v>
      </c>
      <c r="E5" s="5">
        <v>80</v>
      </c>
      <c r="F5" s="4">
        <f t="shared" si="0"/>
        <v>1.7777777777777777</v>
      </c>
      <c r="G5" s="4">
        <f t="shared" si="1"/>
        <v>100</v>
      </c>
      <c r="H5" s="4">
        <f t="shared" si="2"/>
        <v>40</v>
      </c>
    </row>
    <row r="6" spans="2:9" x14ac:dyDescent="0.25">
      <c r="C6" s="5">
        <v>27</v>
      </c>
      <c r="D6" s="5">
        <v>33</v>
      </c>
      <c r="E6" s="5">
        <v>80</v>
      </c>
      <c r="F6" s="4">
        <f t="shared" si="0"/>
        <v>1.7777777777777777</v>
      </c>
      <c r="G6" s="4">
        <f t="shared" si="1"/>
        <v>100</v>
      </c>
      <c r="H6" s="4">
        <f t="shared" si="2"/>
        <v>36</v>
      </c>
    </row>
    <row r="7" spans="2:9" x14ac:dyDescent="0.25">
      <c r="C7" s="5">
        <v>24</v>
      </c>
      <c r="D7" s="5">
        <v>36</v>
      </c>
      <c r="E7" s="5">
        <v>80</v>
      </c>
      <c r="F7" s="4">
        <f t="shared" si="0"/>
        <v>1.7777777777777777</v>
      </c>
      <c r="G7" s="4">
        <f t="shared" si="1"/>
        <v>100</v>
      </c>
      <c r="H7" s="4">
        <f t="shared" si="2"/>
        <v>32</v>
      </c>
    </row>
    <row r="8" spans="2:9" x14ac:dyDescent="0.25">
      <c r="C8" s="5">
        <v>21</v>
      </c>
      <c r="D8" s="5">
        <v>39</v>
      </c>
      <c r="E8" s="5">
        <v>80</v>
      </c>
      <c r="F8" s="4">
        <f t="shared" si="0"/>
        <v>1.7777777777777777</v>
      </c>
      <c r="G8" s="4">
        <f t="shared" si="1"/>
        <v>100</v>
      </c>
      <c r="H8" s="4">
        <f t="shared" si="2"/>
        <v>28</v>
      </c>
    </row>
    <row r="9" spans="2:9" x14ac:dyDescent="0.25">
      <c r="C9" s="5">
        <v>18</v>
      </c>
      <c r="D9" s="5">
        <v>42</v>
      </c>
      <c r="E9" s="5">
        <v>80</v>
      </c>
      <c r="F9" s="4">
        <f t="shared" si="0"/>
        <v>1.7777777777777777</v>
      </c>
      <c r="G9" s="4">
        <f t="shared" si="1"/>
        <v>100</v>
      </c>
      <c r="H9" s="4">
        <f t="shared" si="2"/>
        <v>24</v>
      </c>
    </row>
    <row r="10" spans="2:9" x14ac:dyDescent="0.25">
      <c r="C10" s="5">
        <v>15</v>
      </c>
      <c r="D10" s="5">
        <v>45</v>
      </c>
      <c r="E10" s="5">
        <v>80</v>
      </c>
      <c r="F10" s="4">
        <f t="shared" si="0"/>
        <v>1.7777777777777777</v>
      </c>
      <c r="G10" s="4">
        <f t="shared" si="1"/>
        <v>100</v>
      </c>
      <c r="H10" s="4">
        <f t="shared" si="2"/>
        <v>20</v>
      </c>
    </row>
    <row r="11" spans="2:9" x14ac:dyDescent="0.25">
      <c r="C11" s="5">
        <v>12</v>
      </c>
      <c r="D11" s="5">
        <v>48</v>
      </c>
      <c r="E11" s="5">
        <v>80</v>
      </c>
      <c r="F11" s="4">
        <f t="shared" si="0"/>
        <v>1.7777777777777777</v>
      </c>
      <c r="G11" s="4">
        <f t="shared" si="1"/>
        <v>100</v>
      </c>
      <c r="H11" s="4">
        <f t="shared" si="2"/>
        <v>16</v>
      </c>
    </row>
    <row r="12" spans="2:9" x14ac:dyDescent="0.25">
      <c r="C12" s="5">
        <v>9</v>
      </c>
      <c r="D12" s="5">
        <v>51</v>
      </c>
      <c r="E12" s="5">
        <v>80</v>
      </c>
      <c r="F12" s="4">
        <f t="shared" si="0"/>
        <v>1.7777777777777777</v>
      </c>
      <c r="G12" s="4">
        <f t="shared" si="1"/>
        <v>100</v>
      </c>
      <c r="H12" s="4">
        <f t="shared" si="2"/>
        <v>12</v>
      </c>
    </row>
    <row r="13" spans="2:9" x14ac:dyDescent="0.25">
      <c r="C13" s="5">
        <v>6</v>
      </c>
      <c r="D13" s="5">
        <v>54</v>
      </c>
      <c r="E13" s="5">
        <v>80</v>
      </c>
      <c r="F13" s="4">
        <f t="shared" si="0"/>
        <v>1.7777777777777777</v>
      </c>
      <c r="G13" s="4">
        <f t="shared" si="1"/>
        <v>100</v>
      </c>
      <c r="H13" s="4">
        <f t="shared" si="2"/>
        <v>8</v>
      </c>
    </row>
    <row r="14" spans="2:9" x14ac:dyDescent="0.25">
      <c r="C14" s="5">
        <v>3</v>
      </c>
      <c r="D14" s="5">
        <v>57</v>
      </c>
      <c r="E14" s="5">
        <v>80</v>
      </c>
      <c r="F14" s="4">
        <f t="shared" si="0"/>
        <v>1.7777777777777777</v>
      </c>
      <c r="G14" s="4">
        <f t="shared" si="1"/>
        <v>100</v>
      </c>
      <c r="H14" s="4">
        <f t="shared" si="2"/>
        <v>4</v>
      </c>
    </row>
    <row r="15" spans="2:9" x14ac:dyDescent="0.25">
      <c r="B15" t="s">
        <v>7</v>
      </c>
      <c r="C15" s="5">
        <v>40</v>
      </c>
      <c r="D15" s="5">
        <v>40</v>
      </c>
      <c r="E15" s="5">
        <v>60</v>
      </c>
      <c r="F15" s="4">
        <f t="shared" si="0"/>
        <v>0.5625</v>
      </c>
      <c r="G15" s="4">
        <f t="shared" si="1"/>
        <v>100</v>
      </c>
      <c r="H15" s="4">
        <f t="shared" si="2"/>
        <v>30</v>
      </c>
    </row>
    <row r="16" spans="2:9" x14ac:dyDescent="0.25">
      <c r="C16" s="5">
        <v>36</v>
      </c>
      <c r="D16" s="5">
        <v>44</v>
      </c>
      <c r="E16" s="5">
        <v>60</v>
      </c>
      <c r="F16" s="4">
        <f t="shared" si="0"/>
        <v>0.5625</v>
      </c>
      <c r="G16" s="4">
        <f t="shared" si="1"/>
        <v>100</v>
      </c>
      <c r="H16" s="4">
        <f t="shared" si="2"/>
        <v>27</v>
      </c>
    </row>
    <row r="17" spans="3:8" x14ac:dyDescent="0.25">
      <c r="C17" s="5">
        <v>32</v>
      </c>
      <c r="D17" s="5">
        <v>48</v>
      </c>
      <c r="E17" s="5">
        <v>60</v>
      </c>
      <c r="F17" s="4">
        <f t="shared" si="0"/>
        <v>0.5625</v>
      </c>
      <c r="G17" s="4">
        <f t="shared" si="1"/>
        <v>100</v>
      </c>
      <c r="H17" s="4">
        <f t="shared" si="2"/>
        <v>24</v>
      </c>
    </row>
    <row r="18" spans="3:8" x14ac:dyDescent="0.25">
      <c r="C18" s="5">
        <v>28</v>
      </c>
      <c r="D18" s="5">
        <v>52</v>
      </c>
      <c r="E18" s="5">
        <v>60</v>
      </c>
      <c r="F18" s="4">
        <f t="shared" si="0"/>
        <v>0.5625</v>
      </c>
      <c r="G18" s="4">
        <f t="shared" si="1"/>
        <v>100</v>
      </c>
      <c r="H18" s="4">
        <f t="shared" si="2"/>
        <v>21</v>
      </c>
    </row>
    <row r="19" spans="3:8" x14ac:dyDescent="0.25">
      <c r="C19" s="5">
        <v>24</v>
      </c>
      <c r="D19" s="5">
        <v>56</v>
      </c>
      <c r="E19" s="5">
        <v>60</v>
      </c>
      <c r="F19" s="4">
        <f t="shared" si="0"/>
        <v>0.5625</v>
      </c>
      <c r="G19" s="4">
        <f t="shared" si="1"/>
        <v>100</v>
      </c>
      <c r="H19" s="4">
        <f t="shared" si="2"/>
        <v>18</v>
      </c>
    </row>
    <row r="20" spans="3:8" x14ac:dyDescent="0.25">
      <c r="C20" s="5">
        <v>20</v>
      </c>
      <c r="D20" s="5">
        <v>60</v>
      </c>
      <c r="E20" s="5">
        <v>60</v>
      </c>
      <c r="F20" s="4">
        <f t="shared" si="0"/>
        <v>0.5625</v>
      </c>
      <c r="G20" s="4">
        <f t="shared" si="1"/>
        <v>100</v>
      </c>
      <c r="H20" s="4">
        <f t="shared" si="2"/>
        <v>15</v>
      </c>
    </row>
    <row r="21" spans="3:8" x14ac:dyDescent="0.25">
      <c r="C21" s="6">
        <f>C4*2</f>
        <v>14</v>
      </c>
      <c r="D21" s="6">
        <f>D4*2</f>
        <v>42</v>
      </c>
      <c r="E21" s="6">
        <f>E4*2</f>
        <v>192</v>
      </c>
      <c r="F21" s="4">
        <f t="shared" ref="F21:F40" si="3">(E21/(C21+D21))*(E21/(C21+D21))</f>
        <v>11.755102040816325</v>
      </c>
      <c r="G21" s="4">
        <f t="shared" ref="G21:G40" si="4">SQRT(1+F21)*(C21+D21)</f>
        <v>200</v>
      </c>
      <c r="H21" s="4">
        <f t="shared" ref="H21:H40" si="5">C21/(C21+D21)*E21</f>
        <v>48</v>
      </c>
    </row>
    <row r="22" spans="3:8" x14ac:dyDescent="0.25">
      <c r="C22" s="6">
        <f t="shared" ref="C22:E22" si="6">C5*2</f>
        <v>60</v>
      </c>
      <c r="D22" s="6">
        <f t="shared" si="6"/>
        <v>60</v>
      </c>
      <c r="E22" s="6">
        <f t="shared" si="6"/>
        <v>160</v>
      </c>
      <c r="F22" s="4">
        <f t="shared" si="3"/>
        <v>1.7777777777777777</v>
      </c>
      <c r="G22" s="4">
        <f t="shared" si="4"/>
        <v>200</v>
      </c>
      <c r="H22" s="4">
        <f t="shared" si="5"/>
        <v>80</v>
      </c>
    </row>
    <row r="23" spans="3:8" x14ac:dyDescent="0.25">
      <c r="C23" s="6">
        <f t="shared" ref="C23:E23" si="7">C6*2</f>
        <v>54</v>
      </c>
      <c r="D23" s="6">
        <f t="shared" si="7"/>
        <v>66</v>
      </c>
      <c r="E23" s="6">
        <f t="shared" si="7"/>
        <v>160</v>
      </c>
      <c r="F23" s="4">
        <f t="shared" si="3"/>
        <v>1.7777777777777777</v>
      </c>
      <c r="G23" s="4">
        <f t="shared" si="4"/>
        <v>200</v>
      </c>
      <c r="H23" s="4">
        <f t="shared" si="5"/>
        <v>72</v>
      </c>
    </row>
    <row r="24" spans="3:8" x14ac:dyDescent="0.25">
      <c r="C24" s="6">
        <f t="shared" ref="C24:E24" si="8">C7*2</f>
        <v>48</v>
      </c>
      <c r="D24" s="6">
        <f t="shared" si="8"/>
        <v>72</v>
      </c>
      <c r="E24" s="6">
        <f t="shared" si="8"/>
        <v>160</v>
      </c>
      <c r="F24" s="4">
        <f t="shared" si="3"/>
        <v>1.7777777777777777</v>
      </c>
      <c r="G24" s="4">
        <f t="shared" si="4"/>
        <v>200</v>
      </c>
      <c r="H24" s="4">
        <f t="shared" si="5"/>
        <v>64</v>
      </c>
    </row>
    <row r="25" spans="3:8" x14ac:dyDescent="0.25">
      <c r="C25" s="6">
        <f t="shared" ref="C25:E25" si="9">C8*2</f>
        <v>42</v>
      </c>
      <c r="D25" s="6">
        <f t="shared" si="9"/>
        <v>78</v>
      </c>
      <c r="E25" s="6">
        <f t="shared" si="9"/>
        <v>160</v>
      </c>
      <c r="F25" s="4">
        <f t="shared" si="3"/>
        <v>1.7777777777777777</v>
      </c>
      <c r="G25" s="4">
        <f t="shared" si="4"/>
        <v>200</v>
      </c>
      <c r="H25" s="4">
        <f t="shared" si="5"/>
        <v>56</v>
      </c>
    </row>
    <row r="26" spans="3:8" x14ac:dyDescent="0.25">
      <c r="C26" s="6">
        <f t="shared" ref="C26:E26" si="10">C9*2</f>
        <v>36</v>
      </c>
      <c r="D26" s="6">
        <f t="shared" si="10"/>
        <v>84</v>
      </c>
      <c r="E26" s="6">
        <f t="shared" si="10"/>
        <v>160</v>
      </c>
      <c r="F26" s="4">
        <f t="shared" si="3"/>
        <v>1.7777777777777777</v>
      </c>
      <c r="G26" s="4">
        <f t="shared" si="4"/>
        <v>200</v>
      </c>
      <c r="H26" s="4">
        <f t="shared" si="5"/>
        <v>48</v>
      </c>
    </row>
    <row r="27" spans="3:8" x14ac:dyDescent="0.25">
      <c r="C27" s="6">
        <f t="shared" ref="C27:E27" si="11">C10*2</f>
        <v>30</v>
      </c>
      <c r="D27" s="6">
        <f t="shared" si="11"/>
        <v>90</v>
      </c>
      <c r="E27" s="6">
        <f t="shared" si="11"/>
        <v>160</v>
      </c>
      <c r="F27" s="4">
        <f t="shared" si="3"/>
        <v>1.7777777777777777</v>
      </c>
      <c r="G27" s="4">
        <f t="shared" si="4"/>
        <v>200</v>
      </c>
      <c r="H27" s="4">
        <f t="shared" si="5"/>
        <v>40</v>
      </c>
    </row>
    <row r="28" spans="3:8" x14ac:dyDescent="0.25">
      <c r="C28" s="6">
        <f t="shared" ref="C28:E28" si="12">C11*2</f>
        <v>24</v>
      </c>
      <c r="D28" s="6">
        <f t="shared" si="12"/>
        <v>96</v>
      </c>
      <c r="E28" s="6">
        <f t="shared" si="12"/>
        <v>160</v>
      </c>
      <c r="F28" s="4">
        <f t="shared" si="3"/>
        <v>1.7777777777777777</v>
      </c>
      <c r="G28" s="4">
        <f t="shared" si="4"/>
        <v>200</v>
      </c>
      <c r="H28" s="4">
        <f t="shared" si="5"/>
        <v>32</v>
      </c>
    </row>
    <row r="29" spans="3:8" x14ac:dyDescent="0.25">
      <c r="C29" s="6">
        <f t="shared" ref="C29:E29" si="13">C12*2</f>
        <v>18</v>
      </c>
      <c r="D29" s="6">
        <f t="shared" si="13"/>
        <v>102</v>
      </c>
      <c r="E29" s="6">
        <f t="shared" si="13"/>
        <v>160</v>
      </c>
      <c r="F29" s="4">
        <f t="shared" si="3"/>
        <v>1.7777777777777777</v>
      </c>
      <c r="G29" s="4">
        <f t="shared" si="4"/>
        <v>200</v>
      </c>
      <c r="H29" s="4">
        <f t="shared" si="5"/>
        <v>24</v>
      </c>
    </row>
    <row r="30" spans="3:8" x14ac:dyDescent="0.25">
      <c r="C30" s="6">
        <f t="shared" ref="C30:E30" si="14">C13*2</f>
        <v>12</v>
      </c>
      <c r="D30" s="6">
        <f t="shared" si="14"/>
        <v>108</v>
      </c>
      <c r="E30" s="6">
        <f t="shared" si="14"/>
        <v>160</v>
      </c>
      <c r="F30" s="4">
        <f t="shared" si="3"/>
        <v>1.7777777777777777</v>
      </c>
      <c r="G30" s="4">
        <f t="shared" si="4"/>
        <v>200</v>
      </c>
      <c r="H30" s="4">
        <f t="shared" si="5"/>
        <v>16</v>
      </c>
    </row>
    <row r="31" spans="3:8" x14ac:dyDescent="0.25">
      <c r="C31" s="6">
        <f t="shared" ref="C31:E31" si="15">C14*2</f>
        <v>6</v>
      </c>
      <c r="D31" s="6">
        <f t="shared" si="15"/>
        <v>114</v>
      </c>
      <c r="E31" s="6">
        <f t="shared" si="15"/>
        <v>160</v>
      </c>
      <c r="F31" s="4">
        <f t="shared" si="3"/>
        <v>1.7777777777777777</v>
      </c>
      <c r="G31" s="4">
        <f t="shared" si="4"/>
        <v>200</v>
      </c>
      <c r="H31" s="4">
        <f t="shared" si="5"/>
        <v>8</v>
      </c>
    </row>
    <row r="32" spans="3:8" x14ac:dyDescent="0.25">
      <c r="C32" s="6">
        <f t="shared" ref="C32:E32" si="16">C15*2</f>
        <v>80</v>
      </c>
      <c r="D32" s="6">
        <f t="shared" si="16"/>
        <v>80</v>
      </c>
      <c r="E32" s="6">
        <f t="shared" si="16"/>
        <v>120</v>
      </c>
      <c r="F32" s="4">
        <f t="shared" si="3"/>
        <v>0.5625</v>
      </c>
      <c r="G32" s="4">
        <f t="shared" si="4"/>
        <v>200</v>
      </c>
      <c r="H32" s="4">
        <f t="shared" si="5"/>
        <v>60</v>
      </c>
    </row>
    <row r="33" spans="3:8" x14ac:dyDescent="0.25">
      <c r="C33" s="6">
        <f t="shared" ref="C33:E33" si="17">C16*2</f>
        <v>72</v>
      </c>
      <c r="D33" s="6">
        <f t="shared" si="17"/>
        <v>88</v>
      </c>
      <c r="E33" s="6">
        <f t="shared" si="17"/>
        <v>120</v>
      </c>
      <c r="F33" s="4">
        <f t="shared" si="3"/>
        <v>0.5625</v>
      </c>
      <c r="G33" s="4">
        <f t="shared" si="4"/>
        <v>200</v>
      </c>
      <c r="H33" s="4">
        <f t="shared" si="5"/>
        <v>54</v>
      </c>
    </row>
    <row r="34" spans="3:8" x14ac:dyDescent="0.25">
      <c r="C34" s="6">
        <f t="shared" ref="C34:E34" si="18">C17*2</f>
        <v>64</v>
      </c>
      <c r="D34" s="6">
        <f t="shared" si="18"/>
        <v>96</v>
      </c>
      <c r="E34" s="6">
        <f t="shared" si="18"/>
        <v>120</v>
      </c>
      <c r="F34" s="4">
        <f t="shared" si="3"/>
        <v>0.5625</v>
      </c>
      <c r="G34" s="4">
        <f t="shared" si="4"/>
        <v>200</v>
      </c>
      <c r="H34" s="4">
        <f t="shared" si="5"/>
        <v>48</v>
      </c>
    </row>
    <row r="35" spans="3:8" x14ac:dyDescent="0.25">
      <c r="C35" s="6">
        <f t="shared" ref="C35:E35" si="19">C18*2</f>
        <v>56</v>
      </c>
      <c r="D35" s="6">
        <f t="shared" si="19"/>
        <v>104</v>
      </c>
      <c r="E35" s="6">
        <f t="shared" si="19"/>
        <v>120</v>
      </c>
      <c r="F35" s="4">
        <f t="shared" si="3"/>
        <v>0.5625</v>
      </c>
      <c r="G35" s="4">
        <f t="shared" si="4"/>
        <v>200</v>
      </c>
      <c r="H35" s="4">
        <f t="shared" si="5"/>
        <v>42</v>
      </c>
    </row>
    <row r="36" spans="3:8" x14ac:dyDescent="0.25">
      <c r="C36" s="6">
        <f t="shared" ref="C36:E36" si="20">C19*2</f>
        <v>48</v>
      </c>
      <c r="D36" s="6">
        <f t="shared" si="20"/>
        <v>112</v>
      </c>
      <c r="E36" s="6">
        <f t="shared" si="20"/>
        <v>120</v>
      </c>
      <c r="F36" s="4">
        <f t="shared" si="3"/>
        <v>0.5625</v>
      </c>
      <c r="G36" s="4">
        <f t="shared" si="4"/>
        <v>200</v>
      </c>
      <c r="H36" s="4">
        <f t="shared" si="5"/>
        <v>36</v>
      </c>
    </row>
    <row r="37" spans="3:8" x14ac:dyDescent="0.25">
      <c r="C37" s="6">
        <f t="shared" ref="C37:E37" si="21">C20*2</f>
        <v>40</v>
      </c>
      <c r="D37" s="6">
        <f t="shared" si="21"/>
        <v>120</v>
      </c>
      <c r="E37" s="6">
        <f t="shared" si="21"/>
        <v>120</v>
      </c>
      <c r="F37" s="4">
        <f t="shared" si="3"/>
        <v>0.5625</v>
      </c>
      <c r="G37" s="4">
        <f t="shared" si="4"/>
        <v>200</v>
      </c>
      <c r="H37" s="4">
        <f t="shared" si="5"/>
        <v>30</v>
      </c>
    </row>
    <row r="38" spans="3:8" x14ac:dyDescent="0.25">
      <c r="C38" s="4">
        <v>20</v>
      </c>
      <c r="D38" s="4">
        <v>60</v>
      </c>
      <c r="E38" s="4">
        <v>60</v>
      </c>
      <c r="F38" s="4">
        <f t="shared" si="3"/>
        <v>0.5625</v>
      </c>
      <c r="G38" s="4">
        <f t="shared" si="4"/>
        <v>100</v>
      </c>
      <c r="H38" s="4">
        <f t="shared" si="5"/>
        <v>15</v>
      </c>
    </row>
    <row r="39" spans="3:8" x14ac:dyDescent="0.25">
      <c r="C39" s="4">
        <v>20</v>
      </c>
      <c r="D39" s="4">
        <v>60</v>
      </c>
      <c r="E39" s="4">
        <v>60</v>
      </c>
      <c r="F39" s="4">
        <f t="shared" si="3"/>
        <v>0.5625</v>
      </c>
      <c r="G39" s="4">
        <f t="shared" si="4"/>
        <v>100</v>
      </c>
      <c r="H39" s="4">
        <f t="shared" si="5"/>
        <v>15</v>
      </c>
    </row>
    <row r="40" spans="3:8" x14ac:dyDescent="0.25">
      <c r="C40" s="4">
        <v>20</v>
      </c>
      <c r="D40" s="4">
        <v>60</v>
      </c>
      <c r="E40" s="4">
        <v>60</v>
      </c>
      <c r="F40" s="4">
        <f t="shared" si="3"/>
        <v>0.5625</v>
      </c>
      <c r="G40" s="4">
        <f t="shared" si="4"/>
        <v>100</v>
      </c>
      <c r="H40" s="4">
        <f t="shared" si="5"/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Burke</cp:lastModifiedBy>
  <dcterms:created xsi:type="dcterms:W3CDTF">2014-01-18T11:53:56Z</dcterms:created>
  <dcterms:modified xsi:type="dcterms:W3CDTF">2014-10-09T15:33:37Z</dcterms:modified>
</cp:coreProperties>
</file>