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demo" sheetId="4" r:id="rId3"/>
    <sheet name="HOLE" sheetId="3" r:id="rId4"/>
    <sheet name="centroid" sheetId="5" r:id="rId5"/>
  </sheets>
  <calcPr calcId="145621"/>
</workbook>
</file>

<file path=xl/calcChain.xml><?xml version="1.0" encoding="utf-8"?>
<calcChain xmlns="http://schemas.openxmlformats.org/spreadsheetml/2006/main">
  <c r="C12" i="1" l="1"/>
  <c r="B12" i="1"/>
  <c r="D5" i="5" l="1"/>
  <c r="E5" i="5" s="1"/>
  <c r="D6" i="5"/>
  <c r="F6" i="5" s="1"/>
  <c r="D7" i="5"/>
  <c r="E7" i="5" s="1"/>
  <c r="D8" i="5"/>
  <c r="F8" i="5" s="1"/>
  <c r="D9" i="5"/>
  <c r="F9" i="5" s="1"/>
  <c r="D10" i="5"/>
  <c r="E10" i="5" s="1"/>
  <c r="D4" i="5"/>
  <c r="A12" i="5"/>
  <c r="F5" i="5" l="1"/>
  <c r="F10" i="5"/>
  <c r="E9" i="5"/>
  <c r="E8" i="5"/>
  <c r="E6" i="5"/>
  <c r="F7" i="5"/>
  <c r="D11" i="5"/>
  <c r="E11" i="5" s="1"/>
  <c r="E4" i="5"/>
  <c r="F4" i="5"/>
  <c r="D4" i="1"/>
  <c r="A12" i="4"/>
  <c r="A10" i="3"/>
  <c r="D9" i="3"/>
  <c r="D8" i="3"/>
  <c r="D7" i="3"/>
  <c r="D6" i="3"/>
  <c r="D5" i="3"/>
  <c r="D4" i="3"/>
  <c r="D3" i="3"/>
  <c r="D2" i="3"/>
  <c r="M5" i="3"/>
  <c r="M6" i="3"/>
  <c r="M7" i="3"/>
  <c r="M8" i="3"/>
  <c r="M9" i="3"/>
  <c r="M10" i="3"/>
  <c r="M11" i="3"/>
  <c r="M12" i="3"/>
  <c r="M13" i="3"/>
  <c r="M14" i="3"/>
  <c r="M15" i="3"/>
  <c r="J16" i="3"/>
  <c r="M4" i="3"/>
  <c r="M3" i="3"/>
  <c r="M2" i="3"/>
  <c r="D14" i="5" l="1"/>
  <c r="F11" i="5"/>
  <c r="F14" i="5"/>
  <c r="E14" i="5"/>
  <c r="D11" i="3"/>
  <c r="M17" i="3"/>
  <c r="F23" i="2"/>
  <c r="F24" i="2" s="1"/>
  <c r="F25" i="2" s="1"/>
  <c r="G23" i="2"/>
  <c r="G24" i="2" s="1"/>
  <c r="G25" i="2" s="1"/>
  <c r="C23" i="2"/>
  <c r="B23" i="2"/>
  <c r="A194" i="1"/>
  <c r="D193" i="1"/>
  <c r="D192" i="1"/>
  <c r="D191" i="1"/>
  <c r="D190" i="1"/>
  <c r="D189" i="1"/>
  <c r="D188" i="1"/>
  <c r="D187" i="1"/>
  <c r="D186" i="1"/>
  <c r="D195" i="1" s="1"/>
  <c r="A181" i="1"/>
  <c r="D180" i="1"/>
  <c r="D179" i="1"/>
  <c r="D178" i="1"/>
  <c r="D177" i="1"/>
  <c r="D176" i="1"/>
  <c r="D175" i="1"/>
  <c r="D174" i="1"/>
  <c r="D173" i="1"/>
  <c r="A168" i="1"/>
  <c r="D167" i="1"/>
  <c r="D166" i="1"/>
  <c r="D165" i="1"/>
  <c r="D164" i="1"/>
  <c r="D163" i="1"/>
  <c r="D162" i="1"/>
  <c r="D161" i="1"/>
  <c r="D160" i="1"/>
  <c r="K23" i="2"/>
  <c r="J23" i="2"/>
  <c r="O24" i="2"/>
  <c r="N24" i="2"/>
  <c r="O23" i="2"/>
  <c r="N23" i="2"/>
  <c r="B17" i="2"/>
  <c r="C17" i="2"/>
  <c r="D31" i="1"/>
  <c r="D30" i="1"/>
  <c r="D39" i="1" s="1"/>
  <c r="A155" i="1"/>
  <c r="D154" i="1"/>
  <c r="D153" i="1"/>
  <c r="D152" i="1"/>
  <c r="D151" i="1"/>
  <c r="D150" i="1"/>
  <c r="D149" i="1"/>
  <c r="D148" i="1"/>
  <c r="D147" i="1"/>
  <c r="A142" i="1"/>
  <c r="D141" i="1"/>
  <c r="D140" i="1"/>
  <c r="D139" i="1"/>
  <c r="D138" i="1"/>
  <c r="D137" i="1"/>
  <c r="D136" i="1"/>
  <c r="D135" i="1"/>
  <c r="D134" i="1"/>
  <c r="A129" i="1"/>
  <c r="D128" i="1"/>
  <c r="D127" i="1"/>
  <c r="D126" i="1"/>
  <c r="D125" i="1"/>
  <c r="D124" i="1"/>
  <c r="D123" i="1"/>
  <c r="D122" i="1"/>
  <c r="D121" i="1"/>
  <c r="A116" i="1"/>
  <c r="D115" i="1"/>
  <c r="D114" i="1"/>
  <c r="D113" i="1"/>
  <c r="D112" i="1"/>
  <c r="D111" i="1"/>
  <c r="D110" i="1"/>
  <c r="D109" i="1"/>
  <c r="D108" i="1"/>
  <c r="A103" i="1"/>
  <c r="D102" i="1"/>
  <c r="D101" i="1"/>
  <c r="D100" i="1"/>
  <c r="D99" i="1"/>
  <c r="D98" i="1"/>
  <c r="D97" i="1"/>
  <c r="D96" i="1"/>
  <c r="D95" i="1"/>
  <c r="A90" i="1"/>
  <c r="D89" i="1"/>
  <c r="D88" i="1"/>
  <c r="D87" i="1"/>
  <c r="D86" i="1"/>
  <c r="D85" i="1"/>
  <c r="D84" i="1"/>
  <c r="D83" i="1"/>
  <c r="D82" i="1"/>
  <c r="A77" i="1"/>
  <c r="D76" i="1"/>
  <c r="D75" i="1"/>
  <c r="D74" i="1"/>
  <c r="D73" i="1"/>
  <c r="D72" i="1"/>
  <c r="D71" i="1"/>
  <c r="D70" i="1"/>
  <c r="D69" i="1"/>
  <c r="A64" i="1"/>
  <c r="D63" i="1"/>
  <c r="D62" i="1"/>
  <c r="D61" i="1"/>
  <c r="D60" i="1"/>
  <c r="D59" i="1"/>
  <c r="D58" i="1"/>
  <c r="D57" i="1"/>
  <c r="D56" i="1"/>
  <c r="D65" i="1" s="1"/>
  <c r="A51" i="1"/>
  <c r="D50" i="1"/>
  <c r="D49" i="1"/>
  <c r="D48" i="1"/>
  <c r="D47" i="1"/>
  <c r="D46" i="1"/>
  <c r="D45" i="1"/>
  <c r="D44" i="1"/>
  <c r="D43" i="1"/>
  <c r="A38" i="1"/>
  <c r="D37" i="1"/>
  <c r="D36" i="1"/>
  <c r="D35" i="1"/>
  <c r="D34" i="1"/>
  <c r="D33" i="1"/>
  <c r="D32" i="1"/>
  <c r="A25" i="1"/>
  <c r="D24" i="1"/>
  <c r="D23" i="1"/>
  <c r="D22" i="1"/>
  <c r="D21" i="1"/>
  <c r="D20" i="1"/>
  <c r="D19" i="1"/>
  <c r="D18" i="1"/>
  <c r="D17" i="1"/>
  <c r="C14" i="5" l="1"/>
  <c r="B14" i="5"/>
  <c r="D182" i="1"/>
  <c r="D169" i="1"/>
  <c r="D156" i="1"/>
  <c r="D143" i="1"/>
  <c r="D130" i="1"/>
  <c r="D117" i="1"/>
  <c r="D104" i="1"/>
  <c r="D91" i="1"/>
  <c r="D78" i="1"/>
  <c r="D52" i="1"/>
  <c r="D26" i="1"/>
  <c r="N18" i="2"/>
  <c r="N19" i="2" s="1"/>
  <c r="N20" i="2" s="1"/>
  <c r="N21" i="2" s="1"/>
  <c r="N22" i="2" s="1"/>
  <c r="O17" i="2"/>
  <c r="O18" i="2" s="1"/>
  <c r="O19" i="2" s="1"/>
  <c r="O20" i="2" s="1"/>
  <c r="O21" i="2" s="1"/>
  <c r="O22" i="2" s="1"/>
  <c r="N17" i="2"/>
  <c r="J18" i="2"/>
  <c r="K18" i="2"/>
  <c r="K19" i="2" s="1"/>
  <c r="K20" i="2" s="1"/>
  <c r="K21" i="2" s="1"/>
  <c r="K22" i="2" s="1"/>
  <c r="J19" i="2"/>
  <c r="J20" i="2" s="1"/>
  <c r="J21" i="2" s="1"/>
  <c r="J22" i="2" s="1"/>
  <c r="K17" i="2"/>
  <c r="J17" i="2"/>
  <c r="F18" i="2"/>
  <c r="G18" i="2"/>
  <c r="G19" i="2" s="1"/>
  <c r="G20" i="2" s="1"/>
  <c r="G21" i="2" s="1"/>
  <c r="G22" i="2" s="1"/>
  <c r="F19" i="2"/>
  <c r="F20" i="2" s="1"/>
  <c r="F21" i="2" s="1"/>
  <c r="F22" i="2" s="1"/>
  <c r="G17" i="2"/>
  <c r="F17" i="2"/>
  <c r="C18" i="2"/>
  <c r="C19" i="2" s="1"/>
  <c r="C20" i="2" s="1"/>
  <c r="C21" i="2" s="1"/>
  <c r="C22" i="2" s="1"/>
  <c r="B18" i="2"/>
  <c r="B19" i="2" s="1"/>
  <c r="B20" i="2" s="1"/>
  <c r="B21" i="2" s="1"/>
  <c r="B22" i="2" s="1"/>
  <c r="W12" i="2"/>
  <c r="V12" i="2"/>
  <c r="X11" i="2"/>
  <c r="X10" i="2"/>
  <c r="X9" i="2"/>
  <c r="X8" i="2"/>
  <c r="X7" i="2"/>
  <c r="X6" i="2"/>
  <c r="X5" i="2"/>
  <c r="X4" i="2"/>
  <c r="S12" i="2"/>
  <c r="R12" i="2"/>
  <c r="T11" i="2"/>
  <c r="T10" i="2"/>
  <c r="T9" i="2"/>
  <c r="T8" i="2"/>
  <c r="T7" i="2"/>
  <c r="T6" i="2"/>
  <c r="T5" i="2"/>
  <c r="T4" i="2"/>
  <c r="O12" i="2"/>
  <c r="N12" i="2"/>
  <c r="P11" i="2"/>
  <c r="P10" i="2"/>
  <c r="P9" i="2"/>
  <c r="P8" i="2"/>
  <c r="P7" i="2"/>
  <c r="P6" i="2"/>
  <c r="P5" i="2"/>
  <c r="P4" i="2"/>
  <c r="K12" i="2"/>
  <c r="J12" i="2"/>
  <c r="L11" i="2"/>
  <c r="L10" i="2"/>
  <c r="L9" i="2"/>
  <c r="L8" i="2"/>
  <c r="L7" i="2"/>
  <c r="L6" i="2"/>
  <c r="L5" i="2"/>
  <c r="L4" i="2"/>
  <c r="G12" i="2"/>
  <c r="F12" i="2"/>
  <c r="H11" i="2"/>
  <c r="H10" i="2"/>
  <c r="H9" i="2"/>
  <c r="H8" i="2"/>
  <c r="H7" i="2"/>
  <c r="H6" i="2"/>
  <c r="H5" i="2"/>
  <c r="H4" i="2"/>
  <c r="C12" i="2"/>
  <c r="D11" i="2" s="1"/>
  <c r="B12" i="2"/>
  <c r="A12" i="2"/>
  <c r="D10" i="2"/>
  <c r="D9" i="2"/>
  <c r="D8" i="2"/>
  <c r="D7" i="2"/>
  <c r="D6" i="2"/>
  <c r="D5" i="2"/>
  <c r="D4" i="2"/>
  <c r="D5" i="1"/>
  <c r="D6" i="1"/>
  <c r="D7" i="1"/>
  <c r="D8" i="1"/>
  <c r="D9" i="1"/>
  <c r="D10" i="1"/>
  <c r="X13" i="2" l="1"/>
  <c r="T13" i="2"/>
  <c r="L13" i="2"/>
  <c r="P13" i="2"/>
  <c r="H13" i="2"/>
  <c r="D13" i="2"/>
  <c r="A12" i="1"/>
  <c r="H14" i="2" l="1"/>
  <c r="D11" i="1"/>
  <c r="D13" i="1" s="1"/>
</calcChain>
</file>

<file path=xl/sharedStrings.xml><?xml version="1.0" encoding="utf-8"?>
<sst xmlns="http://schemas.openxmlformats.org/spreadsheetml/2006/main" count="261" uniqueCount="23">
  <si>
    <t>A</t>
  </si>
  <si>
    <t>B</t>
  </si>
  <si>
    <t>Area</t>
  </si>
  <si>
    <t>trapezium area</t>
  </si>
  <si>
    <t>C</t>
  </si>
  <si>
    <t>D</t>
  </si>
  <si>
    <t>E</t>
  </si>
  <si>
    <t>F</t>
  </si>
  <si>
    <t>H</t>
  </si>
  <si>
    <t>G</t>
  </si>
  <si>
    <t>FIXED POINTS</t>
  </si>
  <si>
    <t>VARIABLE COORDINATES</t>
  </si>
  <si>
    <t>(such that the area stays constant)</t>
  </si>
  <si>
    <t>x</t>
  </si>
  <si>
    <t>y</t>
  </si>
  <si>
    <t>moment_x</t>
  </si>
  <si>
    <t>moment_y</t>
  </si>
  <si>
    <t>x_bar</t>
  </si>
  <si>
    <t>y_bar</t>
  </si>
  <si>
    <t>x-coord</t>
  </si>
  <si>
    <t>y-coord</t>
  </si>
  <si>
    <t>Point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</si>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</sst>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1" fillId="0" borderId="0" xfId="0" applyFont="1" applyAlignment="1">
      <alignment wrapText="1"/>
    </xf>
    <xf numFmtId="0" fontId="0" fillId="3" borderId="0" xfId="0" applyFill="1"/>
    <xf numFmtId="0" fontId="0" fillId="3" borderId="0" xfId="0" applyFill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Sheet1!$B$4:$B$12</c:f>
              <c:numCache>
                <c:formatCode>General</c:formatCode>
                <c:ptCount val="9"/>
                <c:pt idx="0">
                  <c:v>-2</c:v>
                </c:pt>
                <c:pt idx="1">
                  <c:v>5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Sheet1!$C$4:$C$12</c:f>
              <c:numCache>
                <c:formatCode>General</c:formatCode>
                <c:ptCount val="9"/>
                <c:pt idx="0">
                  <c:v>11</c:v>
                </c:pt>
                <c:pt idx="1">
                  <c:v>28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3936"/>
        <c:axId val="12370304"/>
      </c:scatterChart>
      <c:valAx>
        <c:axId val="1234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0304"/>
        <c:crosses val="autoZero"/>
        <c:crossBetween val="midCat"/>
      </c:valAx>
      <c:valAx>
        <c:axId val="1237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43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Sheet1!$B$121:$B$129</c:f>
              <c:numCache>
                <c:formatCode>General</c:formatCode>
                <c:ptCount val="9"/>
                <c:pt idx="0">
                  <c:v>-2</c:v>
                </c:pt>
                <c:pt idx="1">
                  <c:v>41</c:v>
                </c:pt>
                <c:pt idx="2">
                  <c:v>46</c:v>
                </c:pt>
                <c:pt idx="3">
                  <c:v>68</c:v>
                </c:pt>
                <c:pt idx="4">
                  <c:v>58</c:v>
                </c:pt>
                <c:pt idx="5">
                  <c:v>63</c:v>
                </c:pt>
                <c:pt idx="6">
                  <c:v>10</c:v>
                </c:pt>
                <c:pt idx="7">
                  <c:v>-2</c:v>
                </c:pt>
                <c:pt idx="8">
                  <c:v>-2</c:v>
                </c:pt>
              </c:numCache>
            </c:numRef>
          </c:xVal>
          <c:yVal>
            <c:numRef>
              <c:f>Sheet1!$C$121:$C$129</c:f>
              <c:numCache>
                <c:formatCode>General</c:formatCode>
                <c:ptCount val="9"/>
                <c:pt idx="0">
                  <c:v>11</c:v>
                </c:pt>
                <c:pt idx="1">
                  <c:v>43</c:v>
                </c:pt>
                <c:pt idx="2">
                  <c:v>31</c:v>
                </c:pt>
                <c:pt idx="3">
                  <c:v>37</c:v>
                </c:pt>
                <c:pt idx="4">
                  <c:v>22</c:v>
                </c:pt>
                <c:pt idx="5">
                  <c:v>10</c:v>
                </c:pt>
                <c:pt idx="6">
                  <c:v>2</c:v>
                </c:pt>
                <c:pt idx="7">
                  <c:v>8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60672"/>
        <c:axId val="13262208"/>
      </c:scatterChart>
      <c:valAx>
        <c:axId val="132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62208"/>
        <c:crosses val="autoZero"/>
        <c:crossBetween val="midCat"/>
      </c:valAx>
      <c:valAx>
        <c:axId val="13262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60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Sheet1!$B$134:$B$142</c:f>
              <c:numCache>
                <c:formatCode>General</c:formatCode>
                <c:ptCount val="9"/>
                <c:pt idx="0">
                  <c:v>-2</c:v>
                </c:pt>
                <c:pt idx="1">
                  <c:v>17</c:v>
                </c:pt>
                <c:pt idx="2">
                  <c:v>46</c:v>
                </c:pt>
                <c:pt idx="3">
                  <c:v>72</c:v>
                </c:pt>
                <c:pt idx="4">
                  <c:v>58</c:v>
                </c:pt>
                <c:pt idx="5">
                  <c:v>63</c:v>
                </c:pt>
                <c:pt idx="6">
                  <c:v>10</c:v>
                </c:pt>
                <c:pt idx="7">
                  <c:v>-6</c:v>
                </c:pt>
                <c:pt idx="8">
                  <c:v>-2</c:v>
                </c:pt>
              </c:numCache>
            </c:numRef>
          </c:xVal>
          <c:yVal>
            <c:numRef>
              <c:f>Sheet1!$C$134:$C$142</c:f>
              <c:numCache>
                <c:formatCode>General</c:formatCode>
                <c:ptCount val="9"/>
                <c:pt idx="0">
                  <c:v>11</c:v>
                </c:pt>
                <c:pt idx="1">
                  <c:v>33</c:v>
                </c:pt>
                <c:pt idx="2">
                  <c:v>31</c:v>
                </c:pt>
                <c:pt idx="3">
                  <c:v>34</c:v>
                </c:pt>
                <c:pt idx="4">
                  <c:v>22</c:v>
                </c:pt>
                <c:pt idx="5">
                  <c:v>10</c:v>
                </c:pt>
                <c:pt idx="6">
                  <c:v>2</c:v>
                </c:pt>
                <c:pt idx="7">
                  <c:v>11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2032"/>
        <c:axId val="13373824"/>
      </c:scatterChart>
      <c:valAx>
        <c:axId val="133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73824"/>
        <c:crosses val="autoZero"/>
        <c:crossBetween val="midCat"/>
      </c:valAx>
      <c:valAx>
        <c:axId val="1337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2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Sheet1!$B$147:$B$155</c:f>
              <c:numCache>
                <c:formatCode>General</c:formatCode>
                <c:ptCount val="9"/>
                <c:pt idx="0">
                  <c:v>-2</c:v>
                </c:pt>
                <c:pt idx="1">
                  <c:v>65</c:v>
                </c:pt>
                <c:pt idx="2">
                  <c:v>46</c:v>
                </c:pt>
                <c:pt idx="3">
                  <c:v>72</c:v>
                </c:pt>
                <c:pt idx="4">
                  <c:v>58</c:v>
                </c:pt>
                <c:pt idx="5">
                  <c:v>75</c:v>
                </c:pt>
                <c:pt idx="6">
                  <c:v>10</c:v>
                </c:pt>
                <c:pt idx="7">
                  <c:v>-6</c:v>
                </c:pt>
                <c:pt idx="8">
                  <c:v>-2</c:v>
                </c:pt>
              </c:numCache>
            </c:numRef>
          </c:xVal>
          <c:yVal>
            <c:numRef>
              <c:f>Sheet1!$C$147:$C$155</c:f>
              <c:numCache>
                <c:formatCode>General</c:formatCode>
                <c:ptCount val="9"/>
                <c:pt idx="0">
                  <c:v>11</c:v>
                </c:pt>
                <c:pt idx="1">
                  <c:v>53</c:v>
                </c:pt>
                <c:pt idx="2">
                  <c:v>31</c:v>
                </c:pt>
                <c:pt idx="3">
                  <c:v>34</c:v>
                </c:pt>
                <c:pt idx="4">
                  <c:v>22</c:v>
                </c:pt>
                <c:pt idx="5">
                  <c:v>15</c:v>
                </c:pt>
                <c:pt idx="6">
                  <c:v>2</c:v>
                </c:pt>
                <c:pt idx="7">
                  <c:v>11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0608"/>
        <c:axId val="13402880"/>
      </c:scatterChart>
      <c:valAx>
        <c:axId val="133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02880"/>
        <c:crosses val="autoZero"/>
        <c:crossBetween val="midCat"/>
      </c:valAx>
      <c:valAx>
        <c:axId val="134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80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Sheet1!$B$160:$B$168</c:f>
              <c:numCache>
                <c:formatCode>General</c:formatCode>
                <c:ptCount val="9"/>
                <c:pt idx="0">
                  <c:v>-2</c:v>
                </c:pt>
                <c:pt idx="1">
                  <c:v>-19</c:v>
                </c:pt>
                <c:pt idx="2">
                  <c:v>46</c:v>
                </c:pt>
                <c:pt idx="3">
                  <c:v>64</c:v>
                </c:pt>
                <c:pt idx="4">
                  <c:v>58</c:v>
                </c:pt>
                <c:pt idx="5">
                  <c:v>-9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Sheet1!$C$160:$C$168</c:f>
              <c:numCache>
                <c:formatCode>General</c:formatCode>
                <c:ptCount val="9"/>
                <c:pt idx="0">
                  <c:v>11</c:v>
                </c:pt>
                <c:pt idx="1">
                  <c:v>18</c:v>
                </c:pt>
                <c:pt idx="2">
                  <c:v>31</c:v>
                </c:pt>
                <c:pt idx="3">
                  <c:v>40</c:v>
                </c:pt>
                <c:pt idx="4">
                  <c:v>22</c:v>
                </c:pt>
                <c:pt idx="5">
                  <c:v>-20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8496"/>
        <c:axId val="13420032"/>
      </c:scatterChart>
      <c:valAx>
        <c:axId val="1341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20032"/>
        <c:crosses val="autoZero"/>
        <c:crossBetween val="midCat"/>
      </c:valAx>
      <c:valAx>
        <c:axId val="1342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1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Sheet1!$B$173:$B$181</c:f>
              <c:numCache>
                <c:formatCode>General</c:formatCode>
                <c:ptCount val="9"/>
                <c:pt idx="0">
                  <c:v>-2</c:v>
                </c:pt>
                <c:pt idx="1">
                  <c:v>-19</c:v>
                </c:pt>
                <c:pt idx="2">
                  <c:v>46</c:v>
                </c:pt>
                <c:pt idx="3">
                  <c:v>84</c:v>
                </c:pt>
                <c:pt idx="4">
                  <c:v>58</c:v>
                </c:pt>
                <c:pt idx="5">
                  <c:v>15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Sheet1!$C$173:$C$181</c:f>
              <c:numCache>
                <c:formatCode>General</c:formatCode>
                <c:ptCount val="9"/>
                <c:pt idx="0">
                  <c:v>11</c:v>
                </c:pt>
                <c:pt idx="1">
                  <c:v>18</c:v>
                </c:pt>
                <c:pt idx="2">
                  <c:v>31</c:v>
                </c:pt>
                <c:pt idx="3">
                  <c:v>25</c:v>
                </c:pt>
                <c:pt idx="4">
                  <c:v>22</c:v>
                </c:pt>
                <c:pt idx="5">
                  <c:v>-10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09376"/>
        <c:axId val="13510912"/>
      </c:scatterChart>
      <c:valAx>
        <c:axId val="135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510912"/>
        <c:crosses val="autoZero"/>
        <c:crossBetween val="midCat"/>
      </c:valAx>
      <c:valAx>
        <c:axId val="13510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509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HOLE!$K$2:$K$16</c:f>
              <c:numCache>
                <c:formatCode>General</c:formatCode>
                <c:ptCount val="15"/>
                <c:pt idx="0">
                  <c:v>-2</c:v>
                </c:pt>
                <c:pt idx="1">
                  <c:v>5</c:v>
                </c:pt>
                <c:pt idx="2">
                  <c:v>10</c:v>
                </c:pt>
                <c:pt idx="3">
                  <c:v>10</c:v>
                </c:pt>
                <c:pt idx="4">
                  <c:v>20</c:v>
                </c:pt>
                <c:pt idx="5">
                  <c:v>20</c:v>
                </c:pt>
                <c:pt idx="6">
                  <c:v>10</c:v>
                </c:pt>
                <c:pt idx="7">
                  <c:v>5</c:v>
                </c:pt>
                <c:pt idx="8">
                  <c:v>46</c:v>
                </c:pt>
                <c:pt idx="9">
                  <c:v>56</c:v>
                </c:pt>
                <c:pt idx="10">
                  <c:v>58</c:v>
                </c:pt>
                <c:pt idx="11">
                  <c:v>51</c:v>
                </c:pt>
                <c:pt idx="12">
                  <c:v>10</c:v>
                </c:pt>
                <c:pt idx="13">
                  <c:v>2</c:v>
                </c:pt>
                <c:pt idx="14">
                  <c:v>-2</c:v>
                </c:pt>
              </c:numCache>
            </c:numRef>
          </c:xVal>
          <c:yVal>
            <c:numRef>
              <c:f>HOLE!$L$2:$L$16</c:f>
              <c:numCache>
                <c:formatCode>General</c:formatCode>
                <c:ptCount val="15"/>
                <c:pt idx="0">
                  <c:v>11</c:v>
                </c:pt>
                <c:pt idx="1">
                  <c:v>28</c:v>
                </c:pt>
                <c:pt idx="2">
                  <c:v>20</c:v>
                </c:pt>
                <c:pt idx="3">
                  <c:v>10</c:v>
                </c:pt>
                <c:pt idx="4">
                  <c:v>10</c:v>
                </c:pt>
                <c:pt idx="5">
                  <c:v>20</c:v>
                </c:pt>
                <c:pt idx="6">
                  <c:v>20</c:v>
                </c:pt>
                <c:pt idx="7">
                  <c:v>28</c:v>
                </c:pt>
                <c:pt idx="8">
                  <c:v>31</c:v>
                </c:pt>
                <c:pt idx="9">
                  <c:v>46</c:v>
                </c:pt>
                <c:pt idx="10">
                  <c:v>22</c:v>
                </c:pt>
                <c:pt idx="11">
                  <c:v>5</c:v>
                </c:pt>
                <c:pt idx="12">
                  <c:v>2</c:v>
                </c:pt>
                <c:pt idx="13">
                  <c:v>5</c:v>
                </c:pt>
                <c:pt idx="14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49664"/>
        <c:axId val="12451200"/>
      </c:scatterChart>
      <c:valAx>
        <c:axId val="124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1200"/>
        <c:crosses val="autoZero"/>
        <c:crossBetween val="midCat"/>
      </c:valAx>
      <c:valAx>
        <c:axId val="1245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9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HOLE!$B$2:$B$10</c:f>
              <c:numCache>
                <c:formatCode>General</c:formatCode>
                <c:ptCount val="9"/>
                <c:pt idx="0">
                  <c:v>-2</c:v>
                </c:pt>
                <c:pt idx="1">
                  <c:v>5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HOLE!$C$2:$C$10</c:f>
              <c:numCache>
                <c:formatCode>General</c:formatCode>
                <c:ptCount val="9"/>
                <c:pt idx="0">
                  <c:v>11</c:v>
                </c:pt>
                <c:pt idx="1">
                  <c:v>28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3200"/>
        <c:axId val="12484992"/>
      </c:scatterChart>
      <c:valAx>
        <c:axId val="124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84992"/>
        <c:crosses val="autoZero"/>
        <c:crossBetween val="midCat"/>
      </c:valAx>
      <c:valAx>
        <c:axId val="12484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83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centroid!$B$4:$B$14</c:f>
              <c:numCache>
                <c:formatCode>General</c:formatCode>
                <c:ptCount val="11"/>
                <c:pt idx="0">
                  <c:v>-2</c:v>
                </c:pt>
                <c:pt idx="1">
                  <c:v>5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  <c:pt idx="10">
                  <c:v>29.982678214523656</c:v>
                </c:pt>
              </c:numCache>
            </c:numRef>
          </c:xVal>
          <c:yVal>
            <c:numRef>
              <c:f>centroid!$C$4:$C$14</c:f>
              <c:numCache>
                <c:formatCode>General</c:formatCode>
                <c:ptCount val="11"/>
                <c:pt idx="0">
                  <c:v>11</c:v>
                </c:pt>
                <c:pt idx="1">
                  <c:v>28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  <c:pt idx="10">
                  <c:v>17.858094603597603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7008"/>
        <c:axId val="12588544"/>
      </c:scatterChart>
      <c:valAx>
        <c:axId val="125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88544"/>
        <c:crosses val="autoZero"/>
        <c:crossBetween val="midCat"/>
      </c:valAx>
      <c:valAx>
        <c:axId val="12588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87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Sheet1!$B$17:$B$25</c:f>
              <c:numCache>
                <c:formatCode>General</c:formatCode>
                <c:ptCount val="9"/>
                <c:pt idx="0">
                  <c:v>-2</c:v>
                </c:pt>
                <c:pt idx="1">
                  <c:v>-7</c:v>
                </c:pt>
                <c:pt idx="2">
                  <c:v>46</c:v>
                </c:pt>
                <c:pt idx="3">
                  <c:v>48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Sheet1!$C$17:$C$25</c:f>
              <c:numCache>
                <c:formatCode>General</c:formatCode>
                <c:ptCount val="9"/>
                <c:pt idx="0">
                  <c:v>11</c:v>
                </c:pt>
                <c:pt idx="1">
                  <c:v>23</c:v>
                </c:pt>
                <c:pt idx="2">
                  <c:v>31</c:v>
                </c:pt>
                <c:pt idx="3">
                  <c:v>52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81568"/>
        <c:axId val="13051008"/>
      </c:scatterChart>
      <c:valAx>
        <c:axId val="1238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51008"/>
        <c:crosses val="autoZero"/>
        <c:crossBetween val="midCat"/>
      </c:valAx>
      <c:valAx>
        <c:axId val="1305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81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Sheet1!$B$30:$B$38</c:f>
              <c:numCache>
                <c:formatCode>General</c:formatCode>
                <c:ptCount val="9"/>
                <c:pt idx="0">
                  <c:v>-2</c:v>
                </c:pt>
                <c:pt idx="1">
                  <c:v>5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63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Sheet1!$C$30:$C$38</c:f>
              <c:numCache>
                <c:formatCode>General</c:formatCode>
                <c:ptCount val="9"/>
                <c:pt idx="0">
                  <c:v>11</c:v>
                </c:pt>
                <c:pt idx="1">
                  <c:v>28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10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3008"/>
        <c:axId val="13084544"/>
      </c:scatterChart>
      <c:valAx>
        <c:axId val="130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84544"/>
        <c:crosses val="autoZero"/>
        <c:crossBetween val="midCat"/>
      </c:valAx>
      <c:valAx>
        <c:axId val="1308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830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Sheet1!$B$43:$B$51</c:f>
              <c:numCache>
                <c:formatCode>General</c:formatCode>
                <c:ptCount val="9"/>
                <c:pt idx="0">
                  <c:v>-2</c:v>
                </c:pt>
                <c:pt idx="1">
                  <c:v>41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Sheet1!$C$43:$C$51</c:f>
              <c:numCache>
                <c:formatCode>General</c:formatCode>
                <c:ptCount val="9"/>
                <c:pt idx="0">
                  <c:v>11</c:v>
                </c:pt>
                <c:pt idx="1">
                  <c:v>43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01696"/>
        <c:axId val="13447552"/>
      </c:scatterChart>
      <c:valAx>
        <c:axId val="1310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47552"/>
        <c:crosses val="autoZero"/>
        <c:crossBetween val="midCat"/>
      </c:valAx>
      <c:valAx>
        <c:axId val="134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01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Sheet1!$B$56:$B$64</c:f>
              <c:numCache>
                <c:formatCode>General</c:formatCode>
                <c:ptCount val="9"/>
                <c:pt idx="0">
                  <c:v>-2</c:v>
                </c:pt>
                <c:pt idx="1">
                  <c:v>29</c:v>
                </c:pt>
                <c:pt idx="2">
                  <c:v>46</c:v>
                </c:pt>
                <c:pt idx="3">
                  <c:v>52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2</c:v>
                </c:pt>
                <c:pt idx="8">
                  <c:v>-2</c:v>
                </c:pt>
              </c:numCache>
            </c:numRef>
          </c:xVal>
          <c:yVal>
            <c:numRef>
              <c:f>Sheet1!$C$56:$C$64</c:f>
              <c:numCache>
                <c:formatCode>General</c:formatCode>
                <c:ptCount val="9"/>
                <c:pt idx="0">
                  <c:v>11</c:v>
                </c:pt>
                <c:pt idx="1">
                  <c:v>38</c:v>
                </c:pt>
                <c:pt idx="2">
                  <c:v>31</c:v>
                </c:pt>
                <c:pt idx="3">
                  <c:v>49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5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5840"/>
        <c:axId val="13477376"/>
      </c:scatterChart>
      <c:valAx>
        <c:axId val="13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77376"/>
        <c:crosses val="autoZero"/>
        <c:crossBetween val="midCat"/>
      </c:valAx>
      <c:valAx>
        <c:axId val="1347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75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Sheet1!$B$69:$B$77</c:f>
              <c:numCache>
                <c:formatCode>General</c:formatCode>
                <c:ptCount val="9"/>
                <c:pt idx="0">
                  <c:v>-2</c:v>
                </c:pt>
                <c:pt idx="1">
                  <c:v>5</c:v>
                </c:pt>
                <c:pt idx="2">
                  <c:v>46</c:v>
                </c:pt>
                <c:pt idx="3">
                  <c:v>52</c:v>
                </c:pt>
                <c:pt idx="4">
                  <c:v>58</c:v>
                </c:pt>
                <c:pt idx="5">
                  <c:v>51</c:v>
                </c:pt>
                <c:pt idx="6">
                  <c:v>10</c:v>
                </c:pt>
                <c:pt idx="7">
                  <c:v>10</c:v>
                </c:pt>
                <c:pt idx="8">
                  <c:v>-2</c:v>
                </c:pt>
              </c:numCache>
            </c:numRef>
          </c:xVal>
          <c:yVal>
            <c:numRef>
              <c:f>Sheet1!$C$69:$C$77</c:f>
              <c:numCache>
                <c:formatCode>General</c:formatCode>
                <c:ptCount val="9"/>
                <c:pt idx="0">
                  <c:v>11</c:v>
                </c:pt>
                <c:pt idx="1">
                  <c:v>28</c:v>
                </c:pt>
                <c:pt idx="2">
                  <c:v>31</c:v>
                </c:pt>
                <c:pt idx="3">
                  <c:v>49</c:v>
                </c:pt>
                <c:pt idx="4">
                  <c:v>22</c:v>
                </c:pt>
                <c:pt idx="5">
                  <c:v>5</c:v>
                </c:pt>
                <c:pt idx="6">
                  <c:v>2</c:v>
                </c:pt>
                <c:pt idx="7">
                  <c:v>-1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2992"/>
        <c:axId val="13494528"/>
      </c:scatterChart>
      <c:valAx>
        <c:axId val="134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94528"/>
        <c:crosses val="autoZero"/>
        <c:crossBetween val="midCat"/>
      </c:valAx>
      <c:valAx>
        <c:axId val="134945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49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Sheet1!$B$82:$B$90</c:f>
              <c:numCache>
                <c:formatCode>General</c:formatCode>
                <c:ptCount val="9"/>
                <c:pt idx="0">
                  <c:v>-2</c:v>
                </c:pt>
                <c:pt idx="1">
                  <c:v>5</c:v>
                </c:pt>
                <c:pt idx="2">
                  <c:v>46</c:v>
                </c:pt>
                <c:pt idx="3">
                  <c:v>64</c:v>
                </c:pt>
                <c:pt idx="4">
                  <c:v>58</c:v>
                </c:pt>
                <c:pt idx="5">
                  <c:v>63</c:v>
                </c:pt>
                <c:pt idx="6">
                  <c:v>10</c:v>
                </c:pt>
                <c:pt idx="7">
                  <c:v>6</c:v>
                </c:pt>
                <c:pt idx="8">
                  <c:v>-2</c:v>
                </c:pt>
              </c:numCache>
            </c:numRef>
          </c:xVal>
          <c:yVal>
            <c:numRef>
              <c:f>Sheet1!$C$82:$C$90</c:f>
              <c:numCache>
                <c:formatCode>General</c:formatCode>
                <c:ptCount val="9"/>
                <c:pt idx="0">
                  <c:v>11</c:v>
                </c:pt>
                <c:pt idx="1">
                  <c:v>28</c:v>
                </c:pt>
                <c:pt idx="2">
                  <c:v>31</c:v>
                </c:pt>
                <c:pt idx="3">
                  <c:v>40</c:v>
                </c:pt>
                <c:pt idx="4">
                  <c:v>22</c:v>
                </c:pt>
                <c:pt idx="5">
                  <c:v>10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4752"/>
        <c:axId val="13196288"/>
      </c:scatterChart>
      <c:valAx>
        <c:axId val="1319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96288"/>
        <c:crosses val="autoZero"/>
        <c:crossBetween val="midCat"/>
      </c:valAx>
      <c:valAx>
        <c:axId val="1319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94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Sheet1!$B$95:$B$103</c:f>
              <c:numCache>
                <c:formatCode>General</c:formatCode>
                <c:ptCount val="9"/>
                <c:pt idx="0">
                  <c:v>-2</c:v>
                </c:pt>
                <c:pt idx="1">
                  <c:v>-7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3</c:v>
                </c:pt>
                <c:pt idx="6">
                  <c:v>10</c:v>
                </c:pt>
                <c:pt idx="7">
                  <c:v>6</c:v>
                </c:pt>
                <c:pt idx="8">
                  <c:v>-2</c:v>
                </c:pt>
              </c:numCache>
            </c:numRef>
          </c:xVal>
          <c:yVal>
            <c:numRef>
              <c:f>Sheet1!$C$95:$C$103</c:f>
              <c:numCache>
                <c:formatCode>General</c:formatCode>
                <c:ptCount val="9"/>
                <c:pt idx="0">
                  <c:v>11</c:v>
                </c:pt>
                <c:pt idx="1">
                  <c:v>23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-15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11520"/>
        <c:axId val="13213056"/>
      </c:scatterChart>
      <c:valAx>
        <c:axId val="1321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13056"/>
        <c:crosses val="autoZero"/>
        <c:crossBetween val="midCat"/>
      </c:valAx>
      <c:valAx>
        <c:axId val="13213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1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Sheet1!$B$108:$B$116</c:f>
              <c:numCache>
                <c:formatCode>General</c:formatCode>
                <c:ptCount val="9"/>
                <c:pt idx="0">
                  <c:v>-2</c:v>
                </c:pt>
                <c:pt idx="1">
                  <c:v>41</c:v>
                </c:pt>
                <c:pt idx="2">
                  <c:v>46</c:v>
                </c:pt>
                <c:pt idx="3">
                  <c:v>56</c:v>
                </c:pt>
                <c:pt idx="4">
                  <c:v>58</c:v>
                </c:pt>
                <c:pt idx="5">
                  <c:v>15</c:v>
                </c:pt>
                <c:pt idx="6">
                  <c:v>10</c:v>
                </c:pt>
                <c:pt idx="7">
                  <c:v>6</c:v>
                </c:pt>
                <c:pt idx="8">
                  <c:v>-2</c:v>
                </c:pt>
              </c:numCache>
            </c:numRef>
          </c:xVal>
          <c:yVal>
            <c:numRef>
              <c:f>Sheet1!$C$108:$C$116</c:f>
              <c:numCache>
                <c:formatCode>General</c:formatCode>
                <c:ptCount val="9"/>
                <c:pt idx="0">
                  <c:v>11</c:v>
                </c:pt>
                <c:pt idx="1">
                  <c:v>43</c:v>
                </c:pt>
                <c:pt idx="2">
                  <c:v>31</c:v>
                </c:pt>
                <c:pt idx="3">
                  <c:v>46</c:v>
                </c:pt>
                <c:pt idx="4">
                  <c:v>22</c:v>
                </c:pt>
                <c:pt idx="5">
                  <c:v>-10</c:v>
                </c:pt>
                <c:pt idx="6">
                  <c:v>2</c:v>
                </c:pt>
                <c:pt idx="7">
                  <c:v>2</c:v>
                </c:pt>
                <c:pt idx="8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47616"/>
        <c:axId val="13249152"/>
      </c:scatterChart>
      <c:valAx>
        <c:axId val="132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249152"/>
        <c:crosses val="autoZero"/>
        <c:crossBetween val="midCat"/>
      </c:valAx>
      <c:valAx>
        <c:axId val="13249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61481</xdr:colOff>
      <xdr:row>1</xdr:row>
      <xdr:rowOff>66241</xdr:rowOff>
    </xdr:from>
    <xdr:to>
      <xdr:col>12</xdr:col>
      <xdr:colOff>329047</xdr:colOff>
      <xdr:row>12</xdr:row>
      <xdr:rowOff>112568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86592</xdr:colOff>
      <xdr:row>14</xdr:row>
      <xdr:rowOff>164523</xdr:rowOff>
    </xdr:from>
    <xdr:to>
      <xdr:col>12</xdr:col>
      <xdr:colOff>424297</xdr:colOff>
      <xdr:row>25</xdr:row>
      <xdr:rowOff>103910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60614</xdr:colOff>
      <xdr:row>27</xdr:row>
      <xdr:rowOff>77932</xdr:rowOff>
    </xdr:from>
    <xdr:to>
      <xdr:col>12</xdr:col>
      <xdr:colOff>294410</xdr:colOff>
      <xdr:row>38</xdr:row>
      <xdr:rowOff>155864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40</xdr:row>
      <xdr:rowOff>87456</xdr:rowOff>
    </xdr:from>
    <xdr:to>
      <xdr:col>12</xdr:col>
      <xdr:colOff>493569</xdr:colOff>
      <xdr:row>51</xdr:row>
      <xdr:rowOff>129886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34637</xdr:colOff>
      <xdr:row>52</xdr:row>
      <xdr:rowOff>96116</xdr:rowOff>
    </xdr:from>
    <xdr:to>
      <xdr:col>12</xdr:col>
      <xdr:colOff>467592</xdr:colOff>
      <xdr:row>64</xdr:row>
      <xdr:rowOff>77932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43296</xdr:colOff>
      <xdr:row>65</xdr:row>
      <xdr:rowOff>148070</xdr:rowOff>
    </xdr:from>
    <xdr:to>
      <xdr:col>12</xdr:col>
      <xdr:colOff>398319</xdr:colOff>
      <xdr:row>77</xdr:row>
      <xdr:rowOff>155864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84667</xdr:colOff>
      <xdr:row>79</xdr:row>
      <xdr:rowOff>127000</xdr:rowOff>
    </xdr:from>
    <xdr:to>
      <xdr:col>12</xdr:col>
      <xdr:colOff>539750</xdr:colOff>
      <xdr:row>91</xdr:row>
      <xdr:rowOff>21166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83343</xdr:colOff>
      <xdr:row>92</xdr:row>
      <xdr:rowOff>154781</xdr:rowOff>
    </xdr:from>
    <xdr:to>
      <xdr:col>12</xdr:col>
      <xdr:colOff>595313</xdr:colOff>
      <xdr:row>103</xdr:row>
      <xdr:rowOff>79771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59530</xdr:colOff>
      <xdr:row>105</xdr:row>
      <xdr:rowOff>122634</xdr:rowOff>
    </xdr:from>
    <xdr:to>
      <xdr:col>13</xdr:col>
      <xdr:colOff>11906</xdr:colOff>
      <xdr:row>116</xdr:row>
      <xdr:rowOff>83344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35718</xdr:colOff>
      <xdr:row>119</xdr:row>
      <xdr:rowOff>15477</xdr:rowOff>
    </xdr:from>
    <xdr:to>
      <xdr:col>13</xdr:col>
      <xdr:colOff>83344</xdr:colOff>
      <xdr:row>129</xdr:row>
      <xdr:rowOff>83344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83343</xdr:colOff>
      <xdr:row>132</xdr:row>
      <xdr:rowOff>27384</xdr:rowOff>
    </xdr:from>
    <xdr:to>
      <xdr:col>13</xdr:col>
      <xdr:colOff>23812</xdr:colOff>
      <xdr:row>142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47624</xdr:colOff>
      <xdr:row>145</xdr:row>
      <xdr:rowOff>63102</xdr:rowOff>
    </xdr:from>
    <xdr:to>
      <xdr:col>13</xdr:col>
      <xdr:colOff>11906</xdr:colOff>
      <xdr:row>155</xdr:row>
      <xdr:rowOff>83344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47624</xdr:colOff>
      <xdr:row>158</xdr:row>
      <xdr:rowOff>51196</xdr:rowOff>
    </xdr:from>
    <xdr:to>
      <xdr:col>12</xdr:col>
      <xdr:colOff>583406</xdr:colOff>
      <xdr:row>168</xdr:row>
      <xdr:rowOff>95250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35718</xdr:colOff>
      <xdr:row>171</xdr:row>
      <xdr:rowOff>63102</xdr:rowOff>
    </xdr:from>
    <xdr:to>
      <xdr:col>13</xdr:col>
      <xdr:colOff>0</xdr:colOff>
      <xdr:row>181</xdr:row>
      <xdr:rowOff>71438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258234</xdr:colOff>
      <xdr:row>12</xdr:row>
      <xdr:rowOff>150812</xdr:rowOff>
    </xdr:from>
    <xdr:to>
      <xdr:col>20</xdr:col>
      <xdr:colOff>567266</xdr:colOff>
      <xdr:row>27</xdr:row>
      <xdr:rowOff>36512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370416</xdr:colOff>
      <xdr:row>12</xdr:row>
      <xdr:rowOff>62441</xdr:rowOff>
    </xdr:from>
    <xdr:to>
      <xdr:col>8</xdr:col>
      <xdr:colOff>31749</xdr:colOff>
      <xdr:row>26</xdr:row>
      <xdr:rowOff>138641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5</xdr:row>
      <xdr:rowOff>185737</xdr:rowOff>
    </xdr:from>
    <xdr:to>
      <xdr:col>14</xdr:col>
      <xdr:colOff>161925</xdr:colOff>
      <xdr:row>20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5"/>
  <sheetViews>
    <sheetView tabSelected="1" zoomScaleNormal="100" workbookViewId="0">
      <selection activeCell="C1" sqref="C1"/>
    </sheetView>
  </sheetViews>
  <sheetFormatPr defaultRowHeight="15" x14ac:dyDescent="0.25"/>
  <cols>
    <col min="1" max="1" width="6.42578125" customWidth="1"/>
    <col min="2" max="3" width="9.28515625" customWidth="1"/>
    <col min="4" max="4" width="12.5703125" customWidth="1"/>
  </cols>
  <sheetData>
    <row r="3" spans="1:4" x14ac:dyDescent="0.25">
      <c r="A3" t="s">
        <v>21</v>
      </c>
      <c r="B3" t="s">
        <v>19</v>
      </c>
      <c r="C3" t="s">
        <v>20</v>
      </c>
      <c r="D3" t="s">
        <v>3</v>
      </c>
    </row>
    <row r="4" spans="1:4" x14ac:dyDescent="0.25">
      <c r="A4" t="s">
        <v>0</v>
      </c>
      <c r="B4">
        <v>-2</v>
      </c>
      <c r="C4">
        <v>11</v>
      </c>
      <c r="D4">
        <f>(C4+C5)*(B5-B4)/2</f>
        <v>136.5</v>
      </c>
    </row>
    <row r="5" spans="1:4" x14ac:dyDescent="0.25">
      <c r="A5" t="s">
        <v>1</v>
      </c>
      <c r="B5">
        <v>5</v>
      </c>
      <c r="C5">
        <v>28</v>
      </c>
      <c r="D5">
        <f t="shared" ref="D5:D11" si="0">(C5+C6)*(B6-B5)/2</f>
        <v>1209.5</v>
      </c>
    </row>
    <row r="6" spans="1:4" x14ac:dyDescent="0.25">
      <c r="A6" t="s">
        <v>4</v>
      </c>
      <c r="B6">
        <v>46</v>
      </c>
      <c r="C6">
        <v>31</v>
      </c>
      <c r="D6">
        <f t="shared" si="0"/>
        <v>385</v>
      </c>
    </row>
    <row r="7" spans="1:4" x14ac:dyDescent="0.25">
      <c r="A7" t="s">
        <v>5</v>
      </c>
      <c r="B7">
        <v>56</v>
      </c>
      <c r="C7">
        <v>46</v>
      </c>
      <c r="D7">
        <f t="shared" si="0"/>
        <v>68</v>
      </c>
    </row>
    <row r="8" spans="1:4" x14ac:dyDescent="0.25">
      <c r="A8" t="s">
        <v>6</v>
      </c>
      <c r="B8">
        <v>58</v>
      </c>
      <c r="C8">
        <v>22</v>
      </c>
      <c r="D8">
        <f t="shared" si="0"/>
        <v>-94.5</v>
      </c>
    </row>
    <row r="9" spans="1:4" x14ac:dyDescent="0.25">
      <c r="A9" t="s">
        <v>7</v>
      </c>
      <c r="B9">
        <v>51</v>
      </c>
      <c r="C9">
        <v>5</v>
      </c>
      <c r="D9">
        <f t="shared" si="0"/>
        <v>-143.5</v>
      </c>
    </row>
    <row r="10" spans="1:4" x14ac:dyDescent="0.25">
      <c r="A10" t="s">
        <v>9</v>
      </c>
      <c r="B10">
        <v>10</v>
      </c>
      <c r="C10">
        <v>2</v>
      </c>
      <c r="D10">
        <f t="shared" si="0"/>
        <v>-28</v>
      </c>
    </row>
    <row r="11" spans="1:4" x14ac:dyDescent="0.25">
      <c r="A11" t="s">
        <v>8</v>
      </c>
      <c r="B11">
        <v>2</v>
      </c>
      <c r="C11">
        <v>5</v>
      </c>
      <c r="D11">
        <f t="shared" si="0"/>
        <v>-32</v>
      </c>
    </row>
    <row r="12" spans="1:4" x14ac:dyDescent="0.25">
      <c r="A12" t="str">
        <f>A4</f>
        <v>A</v>
      </c>
      <c r="B12">
        <f>B4</f>
        <v>-2</v>
      </c>
      <c r="C12">
        <f>C4</f>
        <v>11</v>
      </c>
    </row>
    <row r="13" spans="1:4" x14ac:dyDescent="0.25">
      <c r="C13" s="11" t="s">
        <v>22</v>
      </c>
      <c r="D13" s="1">
        <f>SUM(D4:D12)</f>
        <v>1501</v>
      </c>
    </row>
    <row r="16" spans="1:4" x14ac:dyDescent="0.25">
      <c r="A16" t="s">
        <v>21</v>
      </c>
      <c r="B16" t="s">
        <v>19</v>
      </c>
      <c r="C16" t="s">
        <v>20</v>
      </c>
      <c r="D16" t="s">
        <v>3</v>
      </c>
    </row>
    <row r="17" spans="1:4" x14ac:dyDescent="0.25">
      <c r="A17" t="s">
        <v>0</v>
      </c>
      <c r="B17">
        <v>-2</v>
      </c>
      <c r="C17">
        <v>11</v>
      </c>
      <c r="D17">
        <f>(C17+C18)*(B18-B17)/2</f>
        <v>-85</v>
      </c>
    </row>
    <row r="18" spans="1:4" x14ac:dyDescent="0.25">
      <c r="A18" t="s">
        <v>1</v>
      </c>
      <c r="B18" s="6">
        <v>-7</v>
      </c>
      <c r="C18" s="6">
        <v>23</v>
      </c>
      <c r="D18">
        <f t="shared" ref="D18:D24" si="1">(C18+C19)*(B19-B18)/2</f>
        <v>1431</v>
      </c>
    </row>
    <row r="19" spans="1:4" x14ac:dyDescent="0.25">
      <c r="A19" t="s">
        <v>4</v>
      </c>
      <c r="B19">
        <v>46</v>
      </c>
      <c r="C19">
        <v>31</v>
      </c>
      <c r="D19">
        <f t="shared" si="1"/>
        <v>83</v>
      </c>
    </row>
    <row r="20" spans="1:4" x14ac:dyDescent="0.25">
      <c r="A20" t="s">
        <v>5</v>
      </c>
      <c r="B20" s="7">
        <v>48</v>
      </c>
      <c r="C20" s="7">
        <v>52</v>
      </c>
      <c r="D20">
        <f t="shared" si="1"/>
        <v>370</v>
      </c>
    </row>
    <row r="21" spans="1:4" x14ac:dyDescent="0.25">
      <c r="A21" t="s">
        <v>6</v>
      </c>
      <c r="B21">
        <v>58</v>
      </c>
      <c r="C21">
        <v>22</v>
      </c>
      <c r="D21">
        <f t="shared" si="1"/>
        <v>-94.5</v>
      </c>
    </row>
    <row r="22" spans="1:4" x14ac:dyDescent="0.25">
      <c r="A22" t="s">
        <v>7</v>
      </c>
      <c r="B22">
        <v>51</v>
      </c>
      <c r="C22">
        <v>5</v>
      </c>
      <c r="D22">
        <f t="shared" si="1"/>
        <v>-143.5</v>
      </c>
    </row>
    <row r="23" spans="1:4" x14ac:dyDescent="0.25">
      <c r="A23" t="s">
        <v>9</v>
      </c>
      <c r="B23">
        <v>10</v>
      </c>
      <c r="C23">
        <v>2</v>
      </c>
      <c r="D23">
        <f t="shared" si="1"/>
        <v>-28</v>
      </c>
    </row>
    <row r="24" spans="1:4" x14ac:dyDescent="0.25">
      <c r="A24" t="s">
        <v>8</v>
      </c>
      <c r="B24">
        <v>2</v>
      </c>
      <c r="C24">
        <v>5</v>
      </c>
      <c r="D24">
        <f t="shared" si="1"/>
        <v>-32</v>
      </c>
    </row>
    <row r="25" spans="1:4" x14ac:dyDescent="0.25">
      <c r="A25" t="str">
        <f>A17</f>
        <v>A</v>
      </c>
      <c r="B25">
        <v>-2</v>
      </c>
      <c r="C25">
        <v>11</v>
      </c>
    </row>
    <row r="26" spans="1:4" x14ac:dyDescent="0.25">
      <c r="C26" s="11" t="s">
        <v>22</v>
      </c>
      <c r="D26" s="1">
        <f>SUM(D17:D25)</f>
        <v>1501</v>
      </c>
    </row>
    <row r="29" spans="1:4" x14ac:dyDescent="0.25">
      <c r="A29" t="s">
        <v>21</v>
      </c>
      <c r="B29" t="s">
        <v>19</v>
      </c>
      <c r="C29" t="s">
        <v>20</v>
      </c>
      <c r="D29" t="s">
        <v>3</v>
      </c>
    </row>
    <row r="30" spans="1:4" x14ac:dyDescent="0.25">
      <c r="A30" t="s">
        <v>0</v>
      </c>
      <c r="B30">
        <v>-2</v>
      </c>
      <c r="C30">
        <v>11</v>
      </c>
      <c r="D30">
        <f>(C30+C31)*(B31-B30)/2</f>
        <v>136.5</v>
      </c>
    </row>
    <row r="31" spans="1:4" x14ac:dyDescent="0.25">
      <c r="A31" t="s">
        <v>1</v>
      </c>
      <c r="B31" s="6">
        <v>5</v>
      </c>
      <c r="C31" s="6">
        <v>28</v>
      </c>
      <c r="D31">
        <f t="shared" ref="D31:D37" si="2">(C31+C32)*(B32-B31)/2</f>
        <v>1209.5</v>
      </c>
    </row>
    <row r="32" spans="1:4" x14ac:dyDescent="0.25">
      <c r="A32" t="s">
        <v>4</v>
      </c>
      <c r="B32">
        <v>46</v>
      </c>
      <c r="C32">
        <v>31</v>
      </c>
      <c r="D32">
        <f t="shared" si="2"/>
        <v>385</v>
      </c>
    </row>
    <row r="33" spans="1:4" x14ac:dyDescent="0.25">
      <c r="A33" t="s">
        <v>5</v>
      </c>
      <c r="B33">
        <v>56</v>
      </c>
      <c r="C33">
        <v>46</v>
      </c>
      <c r="D33">
        <f t="shared" si="2"/>
        <v>68</v>
      </c>
    </row>
    <row r="34" spans="1:4" x14ac:dyDescent="0.25">
      <c r="A34" t="s">
        <v>6</v>
      </c>
      <c r="B34">
        <v>58</v>
      </c>
      <c r="C34">
        <v>22</v>
      </c>
      <c r="D34">
        <f t="shared" si="2"/>
        <v>80</v>
      </c>
    </row>
    <row r="35" spans="1:4" x14ac:dyDescent="0.25">
      <c r="A35" t="s">
        <v>7</v>
      </c>
      <c r="B35" s="6">
        <v>63</v>
      </c>
      <c r="C35" s="6">
        <v>10</v>
      </c>
      <c r="D35">
        <f t="shared" si="2"/>
        <v>-318</v>
      </c>
    </row>
    <row r="36" spans="1:4" x14ac:dyDescent="0.25">
      <c r="A36" t="s">
        <v>9</v>
      </c>
      <c r="B36">
        <v>10</v>
      </c>
      <c r="C36">
        <v>2</v>
      </c>
      <c r="D36">
        <f t="shared" si="2"/>
        <v>-28</v>
      </c>
    </row>
    <row r="37" spans="1:4" x14ac:dyDescent="0.25">
      <c r="A37" t="s">
        <v>8</v>
      </c>
      <c r="B37">
        <v>2</v>
      </c>
      <c r="C37">
        <v>5</v>
      </c>
      <c r="D37">
        <f t="shared" si="2"/>
        <v>-32</v>
      </c>
    </row>
    <row r="38" spans="1:4" x14ac:dyDescent="0.25">
      <c r="A38" t="str">
        <f>A30</f>
        <v>A</v>
      </c>
      <c r="B38">
        <v>-2</v>
      </c>
      <c r="C38">
        <v>11</v>
      </c>
    </row>
    <row r="39" spans="1:4" x14ac:dyDescent="0.25">
      <c r="C39" s="11" t="s">
        <v>22</v>
      </c>
      <c r="D39" s="1">
        <f>SUM(D30:D38)</f>
        <v>1501</v>
      </c>
    </row>
    <row r="42" spans="1:4" x14ac:dyDescent="0.25">
      <c r="A42" t="s">
        <v>21</v>
      </c>
      <c r="B42" t="s">
        <v>19</v>
      </c>
      <c r="C42" t="s">
        <v>20</v>
      </c>
      <c r="D42" t="s">
        <v>3</v>
      </c>
    </row>
    <row r="43" spans="1:4" x14ac:dyDescent="0.25">
      <c r="A43" t="s">
        <v>0</v>
      </c>
      <c r="B43">
        <v>-2</v>
      </c>
      <c r="C43">
        <v>11</v>
      </c>
      <c r="D43">
        <f>(C43+C44)*(B44-B43)/2</f>
        <v>1161</v>
      </c>
    </row>
    <row r="44" spans="1:4" x14ac:dyDescent="0.25">
      <c r="A44" t="s">
        <v>1</v>
      </c>
      <c r="B44" s="6">
        <v>41</v>
      </c>
      <c r="C44" s="6">
        <v>43</v>
      </c>
      <c r="D44">
        <f t="shared" ref="D44:D50" si="3">(C44+C45)*(B45-B44)/2</f>
        <v>185</v>
      </c>
    </row>
    <row r="45" spans="1:4" x14ac:dyDescent="0.25">
      <c r="A45" t="s">
        <v>4</v>
      </c>
      <c r="B45">
        <v>46</v>
      </c>
      <c r="C45">
        <v>31</v>
      </c>
      <c r="D45">
        <f t="shared" si="3"/>
        <v>385</v>
      </c>
    </row>
    <row r="46" spans="1:4" x14ac:dyDescent="0.25">
      <c r="A46" t="s">
        <v>5</v>
      </c>
      <c r="B46">
        <v>56</v>
      </c>
      <c r="C46">
        <v>46</v>
      </c>
      <c r="D46">
        <f t="shared" si="3"/>
        <v>68</v>
      </c>
    </row>
    <row r="47" spans="1:4" x14ac:dyDescent="0.25">
      <c r="A47" t="s">
        <v>6</v>
      </c>
      <c r="B47">
        <v>58</v>
      </c>
      <c r="C47">
        <v>22</v>
      </c>
      <c r="D47">
        <f t="shared" si="3"/>
        <v>-94.5</v>
      </c>
    </row>
    <row r="48" spans="1:4" x14ac:dyDescent="0.25">
      <c r="A48" t="s">
        <v>7</v>
      </c>
      <c r="B48">
        <v>51</v>
      </c>
      <c r="C48">
        <v>5</v>
      </c>
      <c r="D48">
        <f t="shared" si="3"/>
        <v>-143.5</v>
      </c>
    </row>
    <row r="49" spans="1:4" x14ac:dyDescent="0.25">
      <c r="A49" t="s">
        <v>9</v>
      </c>
      <c r="B49">
        <v>10</v>
      </c>
      <c r="C49">
        <v>2</v>
      </c>
      <c r="D49">
        <f t="shared" si="3"/>
        <v>-28</v>
      </c>
    </row>
    <row r="50" spans="1:4" x14ac:dyDescent="0.25">
      <c r="A50" t="s">
        <v>8</v>
      </c>
      <c r="B50" s="7">
        <v>2</v>
      </c>
      <c r="C50" s="7">
        <v>5</v>
      </c>
      <c r="D50">
        <f t="shared" si="3"/>
        <v>-32</v>
      </c>
    </row>
    <row r="51" spans="1:4" x14ac:dyDescent="0.25">
      <c r="A51" t="str">
        <f>A43</f>
        <v>A</v>
      </c>
      <c r="B51">
        <v>-2</v>
      </c>
      <c r="C51">
        <v>11</v>
      </c>
    </row>
    <row r="52" spans="1:4" x14ac:dyDescent="0.25">
      <c r="C52" s="11" t="s">
        <v>22</v>
      </c>
      <c r="D52" s="1">
        <f>SUM(D43:D51)</f>
        <v>1501</v>
      </c>
    </row>
    <row r="55" spans="1:4" x14ac:dyDescent="0.25">
      <c r="A55" t="s">
        <v>21</v>
      </c>
      <c r="B55" t="s">
        <v>19</v>
      </c>
      <c r="C55" t="s">
        <v>20</v>
      </c>
      <c r="D55" t="s">
        <v>3</v>
      </c>
    </row>
    <row r="56" spans="1:4" x14ac:dyDescent="0.25">
      <c r="A56" t="s">
        <v>0</v>
      </c>
      <c r="B56">
        <v>-2</v>
      </c>
      <c r="C56">
        <v>11</v>
      </c>
      <c r="D56">
        <f>(C56+C57)*(B57-B56)/2</f>
        <v>759.5</v>
      </c>
    </row>
    <row r="57" spans="1:4" x14ac:dyDescent="0.25">
      <c r="A57" t="s">
        <v>1</v>
      </c>
      <c r="B57" s="6">
        <v>29</v>
      </c>
      <c r="C57" s="6">
        <v>38</v>
      </c>
      <c r="D57">
        <f t="shared" ref="D57:D63" si="4">(C57+C58)*(B58-B57)/2</f>
        <v>586.5</v>
      </c>
    </row>
    <row r="58" spans="1:4" x14ac:dyDescent="0.25">
      <c r="A58" t="s">
        <v>4</v>
      </c>
      <c r="B58">
        <v>46</v>
      </c>
      <c r="C58">
        <v>31</v>
      </c>
      <c r="D58">
        <f t="shared" si="4"/>
        <v>240</v>
      </c>
    </row>
    <row r="59" spans="1:4" x14ac:dyDescent="0.25">
      <c r="A59" t="s">
        <v>5</v>
      </c>
      <c r="B59" s="6">
        <v>52</v>
      </c>
      <c r="C59" s="6">
        <v>49</v>
      </c>
      <c r="D59">
        <f t="shared" si="4"/>
        <v>213</v>
      </c>
    </row>
    <row r="60" spans="1:4" x14ac:dyDescent="0.25">
      <c r="A60" t="s">
        <v>6</v>
      </c>
      <c r="B60">
        <v>58</v>
      </c>
      <c r="C60">
        <v>22</v>
      </c>
      <c r="D60">
        <f t="shared" si="4"/>
        <v>-94.5</v>
      </c>
    </row>
    <row r="61" spans="1:4" x14ac:dyDescent="0.25">
      <c r="A61" t="s">
        <v>7</v>
      </c>
      <c r="B61">
        <v>51</v>
      </c>
      <c r="C61">
        <v>5</v>
      </c>
      <c r="D61">
        <f t="shared" si="4"/>
        <v>-143.5</v>
      </c>
    </row>
    <row r="62" spans="1:4" x14ac:dyDescent="0.25">
      <c r="A62" t="s">
        <v>9</v>
      </c>
      <c r="B62">
        <v>10</v>
      </c>
      <c r="C62">
        <v>2</v>
      </c>
      <c r="D62">
        <f t="shared" si="4"/>
        <v>-28</v>
      </c>
    </row>
    <row r="63" spans="1:4" x14ac:dyDescent="0.25">
      <c r="A63" t="s">
        <v>8</v>
      </c>
      <c r="B63">
        <v>2</v>
      </c>
      <c r="C63">
        <v>5</v>
      </c>
      <c r="D63">
        <f t="shared" si="4"/>
        <v>-32</v>
      </c>
    </row>
    <row r="64" spans="1:4" x14ac:dyDescent="0.25">
      <c r="A64" t="str">
        <f>A56</f>
        <v>A</v>
      </c>
      <c r="B64">
        <v>-2</v>
      </c>
      <c r="C64">
        <v>11</v>
      </c>
    </row>
    <row r="65" spans="1:4" x14ac:dyDescent="0.25">
      <c r="C65" s="11" t="s">
        <v>22</v>
      </c>
      <c r="D65" s="1">
        <f>SUM(D56:D64)</f>
        <v>1501</v>
      </c>
    </row>
    <row r="68" spans="1:4" x14ac:dyDescent="0.25">
      <c r="A68" t="s">
        <v>21</v>
      </c>
      <c r="B68" t="s">
        <v>19</v>
      </c>
      <c r="C68" t="s">
        <v>20</v>
      </c>
      <c r="D68" t="s">
        <v>3</v>
      </c>
    </row>
    <row r="69" spans="1:4" x14ac:dyDescent="0.25">
      <c r="A69" t="s">
        <v>0</v>
      </c>
      <c r="B69">
        <v>-2</v>
      </c>
      <c r="C69">
        <v>11</v>
      </c>
      <c r="D69">
        <f>(C69+C70)*(B70-B69)/2</f>
        <v>136.5</v>
      </c>
    </row>
    <row r="70" spans="1:4" x14ac:dyDescent="0.25">
      <c r="A70" t="s">
        <v>1</v>
      </c>
      <c r="B70">
        <v>5</v>
      </c>
      <c r="C70">
        <v>28</v>
      </c>
      <c r="D70">
        <f t="shared" ref="D70:D76" si="5">(C70+C71)*(B71-B70)/2</f>
        <v>1209.5</v>
      </c>
    </row>
    <row r="71" spans="1:4" x14ac:dyDescent="0.25">
      <c r="A71" t="s">
        <v>4</v>
      </c>
      <c r="B71">
        <v>46</v>
      </c>
      <c r="C71">
        <v>31</v>
      </c>
      <c r="D71">
        <f t="shared" si="5"/>
        <v>240</v>
      </c>
    </row>
    <row r="72" spans="1:4" x14ac:dyDescent="0.25">
      <c r="A72" t="s">
        <v>5</v>
      </c>
      <c r="B72" s="6">
        <v>52</v>
      </c>
      <c r="C72" s="6">
        <v>49</v>
      </c>
      <c r="D72">
        <f t="shared" si="5"/>
        <v>213</v>
      </c>
    </row>
    <row r="73" spans="1:4" x14ac:dyDescent="0.25">
      <c r="A73" t="s">
        <v>6</v>
      </c>
      <c r="B73">
        <v>58</v>
      </c>
      <c r="C73">
        <v>22</v>
      </c>
      <c r="D73">
        <f t="shared" si="5"/>
        <v>-94.5</v>
      </c>
    </row>
    <row r="74" spans="1:4" x14ac:dyDescent="0.25">
      <c r="A74" t="s">
        <v>7</v>
      </c>
      <c r="B74">
        <v>51</v>
      </c>
      <c r="C74">
        <v>5</v>
      </c>
      <c r="D74">
        <f t="shared" si="5"/>
        <v>-143.5</v>
      </c>
    </row>
    <row r="75" spans="1:4" x14ac:dyDescent="0.25">
      <c r="A75" t="s">
        <v>9</v>
      </c>
      <c r="B75">
        <v>10</v>
      </c>
      <c r="C75">
        <v>2</v>
      </c>
      <c r="D75">
        <f t="shared" si="5"/>
        <v>0</v>
      </c>
    </row>
    <row r="76" spans="1:4" x14ac:dyDescent="0.25">
      <c r="A76" t="s">
        <v>8</v>
      </c>
      <c r="B76" s="6">
        <v>10</v>
      </c>
      <c r="C76" s="6">
        <v>-1</v>
      </c>
      <c r="D76">
        <f t="shared" si="5"/>
        <v>-60</v>
      </c>
    </row>
    <row r="77" spans="1:4" x14ac:dyDescent="0.25">
      <c r="A77" t="str">
        <f>A69</f>
        <v>A</v>
      </c>
      <c r="B77">
        <v>-2</v>
      </c>
      <c r="C77">
        <v>11</v>
      </c>
    </row>
    <row r="78" spans="1:4" x14ac:dyDescent="0.25">
      <c r="C78" s="11" t="s">
        <v>22</v>
      </c>
      <c r="D78" s="1">
        <f>SUM(D69:D77)</f>
        <v>1501</v>
      </c>
    </row>
    <row r="81" spans="1:4" x14ac:dyDescent="0.25">
      <c r="A81" t="s">
        <v>21</v>
      </c>
      <c r="B81" t="s">
        <v>19</v>
      </c>
      <c r="C81" t="s">
        <v>20</v>
      </c>
      <c r="D81" t="s">
        <v>3</v>
      </c>
    </row>
    <row r="82" spans="1:4" x14ac:dyDescent="0.25">
      <c r="A82" t="s">
        <v>0</v>
      </c>
      <c r="B82">
        <v>-2</v>
      </c>
      <c r="C82">
        <v>11</v>
      </c>
      <c r="D82">
        <f>(C82+C83)*(B83-B82)/2</f>
        <v>136.5</v>
      </c>
    </row>
    <row r="83" spans="1:4" x14ac:dyDescent="0.25">
      <c r="A83" t="s">
        <v>1</v>
      </c>
      <c r="B83">
        <v>5</v>
      </c>
      <c r="C83">
        <v>28</v>
      </c>
      <c r="D83">
        <f t="shared" ref="D83:D89" si="6">(C83+C84)*(B84-B83)/2</f>
        <v>1209.5</v>
      </c>
    </row>
    <row r="84" spans="1:4" x14ac:dyDescent="0.25">
      <c r="A84" t="s">
        <v>4</v>
      </c>
      <c r="B84">
        <v>46</v>
      </c>
      <c r="C84">
        <v>31</v>
      </c>
      <c r="D84">
        <f t="shared" si="6"/>
        <v>639</v>
      </c>
    </row>
    <row r="85" spans="1:4" x14ac:dyDescent="0.25">
      <c r="A85" t="s">
        <v>5</v>
      </c>
      <c r="B85" s="6">
        <v>64</v>
      </c>
      <c r="C85" s="6">
        <v>40</v>
      </c>
      <c r="D85">
        <f t="shared" si="6"/>
        <v>-186</v>
      </c>
    </row>
    <row r="86" spans="1:4" x14ac:dyDescent="0.25">
      <c r="A86" t="s">
        <v>6</v>
      </c>
      <c r="B86">
        <v>58</v>
      </c>
      <c r="C86">
        <v>22</v>
      </c>
      <c r="D86">
        <f t="shared" si="6"/>
        <v>80</v>
      </c>
    </row>
    <row r="87" spans="1:4" x14ac:dyDescent="0.25">
      <c r="A87" t="s">
        <v>7</v>
      </c>
      <c r="B87" s="7">
        <v>63</v>
      </c>
      <c r="C87" s="7">
        <v>10</v>
      </c>
      <c r="D87">
        <f t="shared" si="6"/>
        <v>-318</v>
      </c>
    </row>
    <row r="88" spans="1:4" x14ac:dyDescent="0.25">
      <c r="A88" t="s">
        <v>9</v>
      </c>
      <c r="B88">
        <v>10</v>
      </c>
      <c r="C88">
        <v>2</v>
      </c>
      <c r="D88">
        <f t="shared" si="6"/>
        <v>-8</v>
      </c>
    </row>
    <row r="89" spans="1:4" x14ac:dyDescent="0.25">
      <c r="A89" t="s">
        <v>8</v>
      </c>
      <c r="B89" s="6">
        <v>6</v>
      </c>
      <c r="C89" s="6">
        <v>2</v>
      </c>
      <c r="D89">
        <f t="shared" si="6"/>
        <v>-52</v>
      </c>
    </row>
    <row r="90" spans="1:4" x14ac:dyDescent="0.25">
      <c r="A90" t="str">
        <f>A82</f>
        <v>A</v>
      </c>
      <c r="B90">
        <v>-2</v>
      </c>
      <c r="C90">
        <v>11</v>
      </c>
    </row>
    <row r="91" spans="1:4" x14ac:dyDescent="0.25">
      <c r="C91" s="11" t="s">
        <v>22</v>
      </c>
      <c r="D91" s="1">
        <f>SUM(D82:D90)</f>
        <v>1501</v>
      </c>
    </row>
    <row r="94" spans="1:4" x14ac:dyDescent="0.25">
      <c r="A94" t="s">
        <v>21</v>
      </c>
      <c r="B94" t="s">
        <v>19</v>
      </c>
      <c r="C94" t="s">
        <v>20</v>
      </c>
      <c r="D94" t="s">
        <v>3</v>
      </c>
    </row>
    <row r="95" spans="1:4" x14ac:dyDescent="0.25">
      <c r="A95" t="s">
        <v>0</v>
      </c>
      <c r="B95">
        <v>-2</v>
      </c>
      <c r="C95">
        <v>11</v>
      </c>
      <c r="D95">
        <f>(C95+C96)*(B96-B95)/2</f>
        <v>-85</v>
      </c>
    </row>
    <row r="96" spans="1:4" x14ac:dyDescent="0.25">
      <c r="A96" t="s">
        <v>1</v>
      </c>
      <c r="B96" s="6">
        <v>-7</v>
      </c>
      <c r="C96" s="6">
        <v>23</v>
      </c>
      <c r="D96">
        <f t="shared" ref="D96:D102" si="7">(C96+C97)*(B97-B96)/2</f>
        <v>1431</v>
      </c>
    </row>
    <row r="97" spans="1:4" x14ac:dyDescent="0.25">
      <c r="A97" t="s">
        <v>4</v>
      </c>
      <c r="B97">
        <v>46</v>
      </c>
      <c r="C97">
        <v>31</v>
      </c>
      <c r="D97">
        <f t="shared" si="7"/>
        <v>385</v>
      </c>
    </row>
    <row r="98" spans="1:4" x14ac:dyDescent="0.25">
      <c r="A98" t="s">
        <v>5</v>
      </c>
      <c r="B98">
        <v>56</v>
      </c>
      <c r="C98">
        <v>46</v>
      </c>
      <c r="D98">
        <f t="shared" si="7"/>
        <v>68</v>
      </c>
    </row>
    <row r="99" spans="1:4" x14ac:dyDescent="0.25">
      <c r="A99" t="s">
        <v>6</v>
      </c>
      <c r="B99">
        <v>58</v>
      </c>
      <c r="C99">
        <v>22</v>
      </c>
      <c r="D99">
        <f t="shared" si="7"/>
        <v>-192.5</v>
      </c>
    </row>
    <row r="100" spans="1:4" x14ac:dyDescent="0.25">
      <c r="A100" t="s">
        <v>7</v>
      </c>
      <c r="B100" s="6">
        <v>3</v>
      </c>
      <c r="C100" s="6">
        <v>-15</v>
      </c>
      <c r="D100">
        <f t="shared" si="7"/>
        <v>-45.5</v>
      </c>
    </row>
    <row r="101" spans="1:4" x14ac:dyDescent="0.25">
      <c r="A101" t="s">
        <v>9</v>
      </c>
      <c r="B101">
        <v>10</v>
      </c>
      <c r="C101">
        <v>2</v>
      </c>
      <c r="D101">
        <f t="shared" si="7"/>
        <v>-8</v>
      </c>
    </row>
    <row r="102" spans="1:4" x14ac:dyDescent="0.25">
      <c r="A102" t="s">
        <v>8</v>
      </c>
      <c r="B102" s="6">
        <v>6</v>
      </c>
      <c r="C102" s="6">
        <v>2</v>
      </c>
      <c r="D102">
        <f t="shared" si="7"/>
        <v>-52</v>
      </c>
    </row>
    <row r="103" spans="1:4" x14ac:dyDescent="0.25">
      <c r="A103" t="str">
        <f>A95</f>
        <v>A</v>
      </c>
      <c r="B103">
        <v>-2</v>
      </c>
      <c r="C103">
        <v>11</v>
      </c>
    </row>
    <row r="104" spans="1:4" x14ac:dyDescent="0.25">
      <c r="C104" s="11" t="s">
        <v>22</v>
      </c>
      <c r="D104" s="1">
        <f>SUM(D95:D103)</f>
        <v>1501</v>
      </c>
    </row>
    <row r="107" spans="1:4" x14ac:dyDescent="0.25">
      <c r="A107" t="s">
        <v>21</v>
      </c>
      <c r="B107" t="s">
        <v>19</v>
      </c>
      <c r="C107" t="s">
        <v>20</v>
      </c>
      <c r="D107" t="s">
        <v>3</v>
      </c>
    </row>
    <row r="108" spans="1:4" x14ac:dyDescent="0.25">
      <c r="A108" t="s">
        <v>0</v>
      </c>
      <c r="B108">
        <v>-2</v>
      </c>
      <c r="C108">
        <v>11</v>
      </c>
      <c r="D108">
        <f>(C108+C109)*(B109-B108)/2</f>
        <v>1161</v>
      </c>
    </row>
    <row r="109" spans="1:4" x14ac:dyDescent="0.25">
      <c r="A109" t="s">
        <v>1</v>
      </c>
      <c r="B109" s="6">
        <v>41</v>
      </c>
      <c r="C109" s="6">
        <v>43</v>
      </c>
      <c r="D109">
        <f t="shared" ref="D109:D115" si="8">(C109+C110)*(B110-B109)/2</f>
        <v>185</v>
      </c>
    </row>
    <row r="110" spans="1:4" x14ac:dyDescent="0.25">
      <c r="A110" t="s">
        <v>4</v>
      </c>
      <c r="B110">
        <v>46</v>
      </c>
      <c r="C110">
        <v>31</v>
      </c>
      <c r="D110">
        <f t="shared" si="8"/>
        <v>385</v>
      </c>
    </row>
    <row r="111" spans="1:4" x14ac:dyDescent="0.25">
      <c r="A111" t="s">
        <v>5</v>
      </c>
      <c r="B111">
        <v>56</v>
      </c>
      <c r="C111">
        <v>46</v>
      </c>
      <c r="D111">
        <f t="shared" si="8"/>
        <v>68</v>
      </c>
    </row>
    <row r="112" spans="1:4" x14ac:dyDescent="0.25">
      <c r="A112" t="s">
        <v>6</v>
      </c>
      <c r="B112">
        <v>58</v>
      </c>
      <c r="C112">
        <v>22</v>
      </c>
      <c r="D112">
        <f t="shared" si="8"/>
        <v>-258</v>
      </c>
    </row>
    <row r="113" spans="1:4" x14ac:dyDescent="0.25">
      <c r="A113" t="s">
        <v>7</v>
      </c>
      <c r="B113" s="6">
        <v>15</v>
      </c>
      <c r="C113" s="6">
        <v>-10</v>
      </c>
      <c r="D113">
        <f t="shared" si="8"/>
        <v>20</v>
      </c>
    </row>
    <row r="114" spans="1:4" x14ac:dyDescent="0.25">
      <c r="A114" t="s">
        <v>9</v>
      </c>
      <c r="B114">
        <v>10</v>
      </c>
      <c r="C114">
        <v>2</v>
      </c>
      <c r="D114">
        <f t="shared" si="8"/>
        <v>-8</v>
      </c>
    </row>
    <row r="115" spans="1:4" x14ac:dyDescent="0.25">
      <c r="A115" t="s">
        <v>8</v>
      </c>
      <c r="B115" s="6">
        <v>6</v>
      </c>
      <c r="C115" s="6">
        <v>2</v>
      </c>
      <c r="D115">
        <f t="shared" si="8"/>
        <v>-52</v>
      </c>
    </row>
    <row r="116" spans="1:4" x14ac:dyDescent="0.25">
      <c r="A116" t="str">
        <f>A108</f>
        <v>A</v>
      </c>
      <c r="B116">
        <v>-2</v>
      </c>
      <c r="C116">
        <v>11</v>
      </c>
    </row>
    <row r="117" spans="1:4" x14ac:dyDescent="0.25">
      <c r="C117" s="11" t="s">
        <v>22</v>
      </c>
      <c r="D117" s="1">
        <f>SUM(D108:D116)</f>
        <v>1501</v>
      </c>
    </row>
    <row r="120" spans="1:4" x14ac:dyDescent="0.25">
      <c r="A120" t="s">
        <v>21</v>
      </c>
      <c r="B120" t="s">
        <v>19</v>
      </c>
      <c r="C120" t="s">
        <v>20</v>
      </c>
      <c r="D120" t="s">
        <v>3</v>
      </c>
    </row>
    <row r="121" spans="1:4" x14ac:dyDescent="0.25">
      <c r="A121" t="s">
        <v>0</v>
      </c>
      <c r="B121">
        <v>-2</v>
      </c>
      <c r="C121">
        <v>11</v>
      </c>
      <c r="D121">
        <f>(C121+C122)*(B122-B121)/2</f>
        <v>1161</v>
      </c>
    </row>
    <row r="122" spans="1:4" x14ac:dyDescent="0.25">
      <c r="A122" t="s">
        <v>1</v>
      </c>
      <c r="B122" s="6">
        <v>41</v>
      </c>
      <c r="C122" s="6">
        <v>43</v>
      </c>
      <c r="D122">
        <f t="shared" ref="D122:D128" si="9">(C122+C123)*(B123-B122)/2</f>
        <v>185</v>
      </c>
    </row>
    <row r="123" spans="1:4" x14ac:dyDescent="0.25">
      <c r="A123" t="s">
        <v>4</v>
      </c>
      <c r="B123">
        <v>46</v>
      </c>
      <c r="C123">
        <v>31</v>
      </c>
      <c r="D123">
        <f t="shared" si="9"/>
        <v>748</v>
      </c>
    </row>
    <row r="124" spans="1:4" x14ac:dyDescent="0.25">
      <c r="A124" t="s">
        <v>5</v>
      </c>
      <c r="B124" s="6">
        <v>68</v>
      </c>
      <c r="C124" s="6">
        <v>37</v>
      </c>
      <c r="D124">
        <f t="shared" si="9"/>
        <v>-295</v>
      </c>
    </row>
    <row r="125" spans="1:4" x14ac:dyDescent="0.25">
      <c r="A125" t="s">
        <v>6</v>
      </c>
      <c r="B125">
        <v>58</v>
      </c>
      <c r="C125">
        <v>22</v>
      </c>
      <c r="D125">
        <f t="shared" si="9"/>
        <v>80</v>
      </c>
    </row>
    <row r="126" spans="1:4" x14ac:dyDescent="0.25">
      <c r="A126" t="s">
        <v>7</v>
      </c>
      <c r="B126" s="6">
        <v>63</v>
      </c>
      <c r="C126" s="6">
        <v>10</v>
      </c>
      <c r="D126">
        <f t="shared" si="9"/>
        <v>-318</v>
      </c>
    </row>
    <row r="127" spans="1:4" x14ac:dyDescent="0.25">
      <c r="A127" t="s">
        <v>9</v>
      </c>
      <c r="B127">
        <v>10</v>
      </c>
      <c r="C127">
        <v>2</v>
      </c>
      <c r="D127">
        <f t="shared" si="9"/>
        <v>-60</v>
      </c>
    </row>
    <row r="128" spans="1:4" x14ac:dyDescent="0.25">
      <c r="A128" t="s">
        <v>8</v>
      </c>
      <c r="B128" s="7">
        <v>-2</v>
      </c>
      <c r="C128" s="7">
        <v>8</v>
      </c>
      <c r="D128">
        <f t="shared" si="9"/>
        <v>0</v>
      </c>
    </row>
    <row r="129" spans="1:4" x14ac:dyDescent="0.25">
      <c r="A129" t="str">
        <f>A121</f>
        <v>A</v>
      </c>
      <c r="B129">
        <v>-2</v>
      </c>
      <c r="C129">
        <v>11</v>
      </c>
    </row>
    <row r="130" spans="1:4" x14ac:dyDescent="0.25">
      <c r="C130" s="11" t="s">
        <v>22</v>
      </c>
      <c r="D130" s="1">
        <f>SUM(D121:D129)</f>
        <v>1501</v>
      </c>
    </row>
    <row r="133" spans="1:4" x14ac:dyDescent="0.25">
      <c r="A133" t="s">
        <v>21</v>
      </c>
      <c r="B133" t="s">
        <v>19</v>
      </c>
      <c r="C133" t="s">
        <v>20</v>
      </c>
      <c r="D133" t="s">
        <v>3</v>
      </c>
    </row>
    <row r="134" spans="1:4" x14ac:dyDescent="0.25">
      <c r="A134" t="s">
        <v>0</v>
      </c>
      <c r="B134">
        <v>-2</v>
      </c>
      <c r="C134">
        <v>11</v>
      </c>
      <c r="D134">
        <f>(C134+C135)*(B135-B134)/2</f>
        <v>418</v>
      </c>
    </row>
    <row r="135" spans="1:4" x14ac:dyDescent="0.25">
      <c r="A135" t="s">
        <v>1</v>
      </c>
      <c r="B135" s="6">
        <v>17</v>
      </c>
      <c r="C135" s="6">
        <v>33</v>
      </c>
      <c r="D135">
        <f t="shared" ref="D135:D141" si="10">(C135+C136)*(B136-B135)/2</f>
        <v>928</v>
      </c>
    </row>
    <row r="136" spans="1:4" x14ac:dyDescent="0.25">
      <c r="A136" t="s">
        <v>4</v>
      </c>
      <c r="B136">
        <v>46</v>
      </c>
      <c r="C136">
        <v>31</v>
      </c>
      <c r="D136">
        <f t="shared" si="10"/>
        <v>845</v>
      </c>
    </row>
    <row r="137" spans="1:4" x14ac:dyDescent="0.25">
      <c r="A137" t="s">
        <v>5</v>
      </c>
      <c r="B137" s="6">
        <v>72</v>
      </c>
      <c r="C137" s="6">
        <v>34</v>
      </c>
      <c r="D137">
        <f t="shared" si="10"/>
        <v>-392</v>
      </c>
    </row>
    <row r="138" spans="1:4" x14ac:dyDescent="0.25">
      <c r="A138" t="s">
        <v>6</v>
      </c>
      <c r="B138">
        <v>58</v>
      </c>
      <c r="C138">
        <v>22</v>
      </c>
      <c r="D138">
        <f t="shared" si="10"/>
        <v>80</v>
      </c>
    </row>
    <row r="139" spans="1:4" x14ac:dyDescent="0.25">
      <c r="A139" t="s">
        <v>7</v>
      </c>
      <c r="B139" s="6">
        <v>63</v>
      </c>
      <c r="C139" s="6">
        <v>10</v>
      </c>
      <c r="D139">
        <f t="shared" si="10"/>
        <v>-318</v>
      </c>
    </row>
    <row r="140" spans="1:4" x14ac:dyDescent="0.25">
      <c r="A140" t="s">
        <v>9</v>
      </c>
      <c r="B140">
        <v>10</v>
      </c>
      <c r="C140">
        <v>2</v>
      </c>
      <c r="D140">
        <f t="shared" si="10"/>
        <v>-104</v>
      </c>
    </row>
    <row r="141" spans="1:4" x14ac:dyDescent="0.25">
      <c r="A141" t="s">
        <v>8</v>
      </c>
      <c r="B141" s="7">
        <v>-6</v>
      </c>
      <c r="C141" s="7">
        <v>11</v>
      </c>
      <c r="D141">
        <f t="shared" si="10"/>
        <v>44</v>
      </c>
    </row>
    <row r="142" spans="1:4" x14ac:dyDescent="0.25">
      <c r="A142" t="str">
        <f>A134</f>
        <v>A</v>
      </c>
      <c r="B142">
        <v>-2</v>
      </c>
      <c r="C142">
        <v>11</v>
      </c>
    </row>
    <row r="143" spans="1:4" x14ac:dyDescent="0.25">
      <c r="C143" s="11" t="s">
        <v>22</v>
      </c>
      <c r="D143" s="1">
        <f>SUM(D134:D142)</f>
        <v>1501</v>
      </c>
    </row>
    <row r="146" spans="1:4" x14ac:dyDescent="0.25">
      <c r="A146" t="s">
        <v>21</v>
      </c>
      <c r="B146" t="s">
        <v>19</v>
      </c>
      <c r="C146" t="s">
        <v>20</v>
      </c>
      <c r="D146" t="s">
        <v>3</v>
      </c>
    </row>
    <row r="147" spans="1:4" x14ac:dyDescent="0.25">
      <c r="A147" t="s">
        <v>0</v>
      </c>
      <c r="B147">
        <v>-2</v>
      </c>
      <c r="C147">
        <v>11</v>
      </c>
      <c r="D147">
        <f>(C147+C148)*(B148-B147)/2</f>
        <v>2144</v>
      </c>
    </row>
    <row r="148" spans="1:4" x14ac:dyDescent="0.25">
      <c r="A148" t="s">
        <v>1</v>
      </c>
      <c r="B148" s="6">
        <v>65</v>
      </c>
      <c r="C148" s="6">
        <v>53</v>
      </c>
      <c r="D148">
        <f t="shared" ref="D148:D154" si="11">(C148+C149)*(B149-B148)/2</f>
        <v>-798</v>
      </c>
    </row>
    <row r="149" spans="1:4" x14ac:dyDescent="0.25">
      <c r="A149" t="s">
        <v>4</v>
      </c>
      <c r="B149">
        <v>46</v>
      </c>
      <c r="C149">
        <v>31</v>
      </c>
      <c r="D149">
        <f t="shared" si="11"/>
        <v>845</v>
      </c>
    </row>
    <row r="150" spans="1:4" x14ac:dyDescent="0.25">
      <c r="A150" t="s">
        <v>5</v>
      </c>
      <c r="B150" s="6">
        <v>72</v>
      </c>
      <c r="C150" s="6">
        <v>34</v>
      </c>
      <c r="D150">
        <f t="shared" si="11"/>
        <v>-392</v>
      </c>
    </row>
    <row r="151" spans="1:4" x14ac:dyDescent="0.25">
      <c r="A151" t="s">
        <v>6</v>
      </c>
      <c r="B151">
        <v>58</v>
      </c>
      <c r="C151">
        <v>22</v>
      </c>
      <c r="D151">
        <f t="shared" si="11"/>
        <v>314.5</v>
      </c>
    </row>
    <row r="152" spans="1:4" x14ac:dyDescent="0.25">
      <c r="A152" t="s">
        <v>7</v>
      </c>
      <c r="B152" s="6">
        <v>75</v>
      </c>
      <c r="C152" s="6">
        <v>15</v>
      </c>
      <c r="D152">
        <f t="shared" si="11"/>
        <v>-552.5</v>
      </c>
    </row>
    <row r="153" spans="1:4" x14ac:dyDescent="0.25">
      <c r="A153" t="s">
        <v>9</v>
      </c>
      <c r="B153">
        <v>10</v>
      </c>
      <c r="C153">
        <v>2</v>
      </c>
      <c r="D153">
        <f t="shared" si="11"/>
        <v>-104</v>
      </c>
    </row>
    <row r="154" spans="1:4" x14ac:dyDescent="0.25">
      <c r="A154" t="s">
        <v>8</v>
      </c>
      <c r="B154" s="7">
        <v>-6</v>
      </c>
      <c r="C154" s="7">
        <v>11</v>
      </c>
      <c r="D154">
        <f t="shared" si="11"/>
        <v>44</v>
      </c>
    </row>
    <row r="155" spans="1:4" x14ac:dyDescent="0.25">
      <c r="A155" t="str">
        <f>A147</f>
        <v>A</v>
      </c>
      <c r="B155">
        <v>-2</v>
      </c>
      <c r="C155">
        <v>11</v>
      </c>
    </row>
    <row r="156" spans="1:4" x14ac:dyDescent="0.25">
      <c r="C156" s="11" t="s">
        <v>22</v>
      </c>
      <c r="D156" s="1">
        <f>SUM(D147:D155)</f>
        <v>1501</v>
      </c>
    </row>
    <row r="159" spans="1:4" x14ac:dyDescent="0.25">
      <c r="A159" t="s">
        <v>21</v>
      </c>
      <c r="B159" t="s">
        <v>19</v>
      </c>
      <c r="C159" t="s">
        <v>20</v>
      </c>
      <c r="D159" t="s">
        <v>3</v>
      </c>
    </row>
    <row r="160" spans="1:4" x14ac:dyDescent="0.25">
      <c r="A160" t="s">
        <v>0</v>
      </c>
      <c r="B160">
        <v>-2</v>
      </c>
      <c r="C160">
        <v>11</v>
      </c>
      <c r="D160">
        <f>(C160+C161)*(B161-B160)/2</f>
        <v>-246.5</v>
      </c>
    </row>
    <row r="161" spans="1:4" x14ac:dyDescent="0.25">
      <c r="A161" t="s">
        <v>1</v>
      </c>
      <c r="B161" s="6">
        <v>-19</v>
      </c>
      <c r="C161" s="6">
        <v>18</v>
      </c>
      <c r="D161">
        <f t="shared" ref="D161:D167" si="12">(C161+C162)*(B162-B161)/2</f>
        <v>1592.5</v>
      </c>
    </row>
    <row r="162" spans="1:4" x14ac:dyDescent="0.25">
      <c r="A162" t="s">
        <v>4</v>
      </c>
      <c r="B162">
        <v>46</v>
      </c>
      <c r="C162">
        <v>31</v>
      </c>
      <c r="D162">
        <f t="shared" si="12"/>
        <v>639</v>
      </c>
    </row>
    <row r="163" spans="1:4" x14ac:dyDescent="0.25">
      <c r="A163" t="s">
        <v>5</v>
      </c>
      <c r="B163" s="6">
        <v>64</v>
      </c>
      <c r="C163" s="6">
        <v>40</v>
      </c>
      <c r="D163">
        <f t="shared" si="12"/>
        <v>-186</v>
      </c>
    </row>
    <row r="164" spans="1:4" x14ac:dyDescent="0.25">
      <c r="A164" t="s">
        <v>6</v>
      </c>
      <c r="B164">
        <v>58</v>
      </c>
      <c r="C164">
        <v>22</v>
      </c>
      <c r="D164">
        <f t="shared" si="12"/>
        <v>-67</v>
      </c>
    </row>
    <row r="165" spans="1:4" x14ac:dyDescent="0.25">
      <c r="A165" t="s">
        <v>7</v>
      </c>
      <c r="B165" s="6">
        <v>-9</v>
      </c>
      <c r="C165" s="6">
        <v>-20</v>
      </c>
      <c r="D165">
        <f t="shared" si="12"/>
        <v>-171</v>
      </c>
    </row>
    <row r="166" spans="1:4" x14ac:dyDescent="0.25">
      <c r="A166" t="s">
        <v>9</v>
      </c>
      <c r="B166">
        <v>10</v>
      </c>
      <c r="C166">
        <v>2</v>
      </c>
      <c r="D166">
        <f t="shared" si="12"/>
        <v>-28</v>
      </c>
    </row>
    <row r="167" spans="1:4" x14ac:dyDescent="0.25">
      <c r="A167" t="s">
        <v>8</v>
      </c>
      <c r="B167" s="7">
        <v>2</v>
      </c>
      <c r="C167" s="7">
        <v>5</v>
      </c>
      <c r="D167">
        <f t="shared" si="12"/>
        <v>-32</v>
      </c>
    </row>
    <row r="168" spans="1:4" x14ac:dyDescent="0.25">
      <c r="A168" t="str">
        <f>A160</f>
        <v>A</v>
      </c>
      <c r="B168">
        <v>-2</v>
      </c>
      <c r="C168">
        <v>11</v>
      </c>
    </row>
    <row r="169" spans="1:4" x14ac:dyDescent="0.25">
      <c r="C169" s="11" t="s">
        <v>22</v>
      </c>
      <c r="D169" s="1">
        <f>SUM(D160:D168)</f>
        <v>1501</v>
      </c>
    </row>
    <row r="172" spans="1:4" x14ac:dyDescent="0.25">
      <c r="A172" t="s">
        <v>21</v>
      </c>
      <c r="B172" t="s">
        <v>19</v>
      </c>
      <c r="C172" t="s">
        <v>20</v>
      </c>
      <c r="D172" t="s">
        <v>3</v>
      </c>
    </row>
    <row r="173" spans="1:4" x14ac:dyDescent="0.25">
      <c r="A173" t="s">
        <v>0</v>
      </c>
      <c r="B173">
        <v>-2</v>
      </c>
      <c r="C173">
        <v>11</v>
      </c>
      <c r="D173">
        <f>(C173+C174)*(B174-B173)/2</f>
        <v>-246.5</v>
      </c>
    </row>
    <row r="174" spans="1:4" x14ac:dyDescent="0.25">
      <c r="A174" t="s">
        <v>1</v>
      </c>
      <c r="B174" s="6">
        <v>-19</v>
      </c>
      <c r="C174" s="6">
        <v>18</v>
      </c>
      <c r="D174">
        <f t="shared" ref="D174:D180" si="13">(C174+C175)*(B175-B174)/2</f>
        <v>1592.5</v>
      </c>
    </row>
    <row r="175" spans="1:4" x14ac:dyDescent="0.25">
      <c r="A175" t="s">
        <v>4</v>
      </c>
      <c r="B175">
        <v>46</v>
      </c>
      <c r="C175">
        <v>31</v>
      </c>
      <c r="D175">
        <f t="shared" si="13"/>
        <v>1064</v>
      </c>
    </row>
    <row r="176" spans="1:4" x14ac:dyDescent="0.25">
      <c r="A176" t="s">
        <v>5</v>
      </c>
      <c r="B176" s="6">
        <v>84</v>
      </c>
      <c r="C176" s="6">
        <v>25</v>
      </c>
      <c r="D176">
        <f t="shared" si="13"/>
        <v>-611</v>
      </c>
    </row>
    <row r="177" spans="1:4" x14ac:dyDescent="0.25">
      <c r="A177" t="s">
        <v>6</v>
      </c>
      <c r="B177">
        <v>58</v>
      </c>
      <c r="C177">
        <v>22</v>
      </c>
      <c r="D177">
        <f t="shared" si="13"/>
        <v>-258</v>
      </c>
    </row>
    <row r="178" spans="1:4" x14ac:dyDescent="0.25">
      <c r="A178" t="s">
        <v>7</v>
      </c>
      <c r="B178" s="6">
        <v>15</v>
      </c>
      <c r="C178" s="6">
        <v>-10</v>
      </c>
      <c r="D178">
        <f t="shared" si="13"/>
        <v>20</v>
      </c>
    </row>
    <row r="179" spans="1:4" x14ac:dyDescent="0.25">
      <c r="A179" t="s">
        <v>9</v>
      </c>
      <c r="B179">
        <v>10</v>
      </c>
      <c r="C179">
        <v>2</v>
      </c>
      <c r="D179">
        <f t="shared" si="13"/>
        <v>-28</v>
      </c>
    </row>
    <row r="180" spans="1:4" x14ac:dyDescent="0.25">
      <c r="A180" t="s">
        <v>8</v>
      </c>
      <c r="B180" s="7">
        <v>2</v>
      </c>
      <c r="C180" s="7">
        <v>5</v>
      </c>
      <c r="D180">
        <f t="shared" si="13"/>
        <v>-32</v>
      </c>
    </row>
    <row r="181" spans="1:4" x14ac:dyDescent="0.25">
      <c r="A181" t="str">
        <f>A173</f>
        <v>A</v>
      </c>
      <c r="B181">
        <v>-2</v>
      </c>
      <c r="C181">
        <v>11</v>
      </c>
    </row>
    <row r="182" spans="1:4" x14ac:dyDescent="0.25">
      <c r="C182" s="11" t="s">
        <v>22</v>
      </c>
      <c r="D182" s="1">
        <f>SUM(D173:D181)</f>
        <v>1501</v>
      </c>
    </row>
    <row r="185" spans="1:4" x14ac:dyDescent="0.25">
      <c r="A185" t="s">
        <v>21</v>
      </c>
      <c r="B185" t="s">
        <v>19</v>
      </c>
      <c r="C185" t="s">
        <v>20</v>
      </c>
      <c r="D185" t="s">
        <v>3</v>
      </c>
    </row>
    <row r="186" spans="1:4" x14ac:dyDescent="0.25">
      <c r="A186" t="s">
        <v>0</v>
      </c>
      <c r="B186">
        <v>-2</v>
      </c>
      <c r="C186">
        <v>11</v>
      </c>
      <c r="D186">
        <f>(C186+C187)*(B187-B186)/2</f>
        <v>2144</v>
      </c>
    </row>
    <row r="187" spans="1:4" x14ac:dyDescent="0.25">
      <c r="A187" t="s">
        <v>1</v>
      </c>
      <c r="B187" s="6">
        <v>65</v>
      </c>
      <c r="C187" s="6">
        <v>53</v>
      </c>
      <c r="D187">
        <f t="shared" ref="D187:D193" si="14">(C187+C188)*(B188-B187)/2</f>
        <v>-798</v>
      </c>
    </row>
    <row r="188" spans="1:4" x14ac:dyDescent="0.25">
      <c r="A188" t="s">
        <v>4</v>
      </c>
      <c r="B188">
        <v>46</v>
      </c>
      <c r="C188">
        <v>31</v>
      </c>
      <c r="D188">
        <f t="shared" si="14"/>
        <v>845</v>
      </c>
    </row>
    <row r="189" spans="1:4" x14ac:dyDescent="0.25">
      <c r="A189" t="s">
        <v>5</v>
      </c>
      <c r="B189" s="6">
        <v>72</v>
      </c>
      <c r="C189" s="6">
        <v>34</v>
      </c>
      <c r="D189">
        <f t="shared" si="14"/>
        <v>-392</v>
      </c>
    </row>
    <row r="190" spans="1:4" x14ac:dyDescent="0.25">
      <c r="A190" t="s">
        <v>6</v>
      </c>
      <c r="B190">
        <v>58</v>
      </c>
      <c r="C190">
        <v>22</v>
      </c>
      <c r="D190">
        <f t="shared" si="14"/>
        <v>314.5</v>
      </c>
    </row>
    <row r="191" spans="1:4" x14ac:dyDescent="0.25">
      <c r="A191" t="s">
        <v>7</v>
      </c>
      <c r="B191" s="6">
        <v>75</v>
      </c>
      <c r="C191" s="6">
        <v>15</v>
      </c>
      <c r="D191">
        <f t="shared" si="14"/>
        <v>-552.5</v>
      </c>
    </row>
    <row r="192" spans="1:4" x14ac:dyDescent="0.25">
      <c r="A192" t="s">
        <v>9</v>
      </c>
      <c r="B192">
        <v>10</v>
      </c>
      <c r="C192">
        <v>2</v>
      </c>
      <c r="D192">
        <f t="shared" si="14"/>
        <v>-104</v>
      </c>
    </row>
    <row r="193" spans="1:4" x14ac:dyDescent="0.25">
      <c r="A193" t="s">
        <v>8</v>
      </c>
      <c r="B193" s="7">
        <v>-6</v>
      </c>
      <c r="C193" s="7">
        <v>11</v>
      </c>
      <c r="D193">
        <f t="shared" si="14"/>
        <v>44</v>
      </c>
    </row>
    <row r="194" spans="1:4" x14ac:dyDescent="0.25">
      <c r="A194" t="str">
        <f>A186</f>
        <v>A</v>
      </c>
      <c r="B194">
        <v>-2</v>
      </c>
      <c r="C194">
        <v>11</v>
      </c>
    </row>
    <row r="195" spans="1:4" x14ac:dyDescent="0.25">
      <c r="C195" s="11" t="s">
        <v>22</v>
      </c>
      <c r="D195" s="1">
        <f>SUM(D186:D194)</f>
        <v>1501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2" workbookViewId="0">
      <selection activeCell="D4" sqref="D4"/>
    </sheetView>
  </sheetViews>
  <sheetFormatPr defaultRowHeight="15" x14ac:dyDescent="0.25"/>
  <cols>
    <col min="1" max="1" width="3.85546875" customWidth="1"/>
    <col min="2" max="3" width="4.7109375" customWidth="1"/>
    <col min="4" max="4" width="10.28515625" customWidth="1"/>
    <col min="6" max="7" width="4.7109375" customWidth="1"/>
    <col min="8" max="8" width="10.28515625" customWidth="1"/>
    <col min="10" max="11" width="4.7109375" customWidth="1"/>
    <col min="12" max="12" width="10.28515625" customWidth="1"/>
    <col min="14" max="15" width="4.7109375" customWidth="1"/>
    <col min="16" max="16" width="10.28515625" customWidth="1"/>
    <col min="18" max="19" width="4.7109375" customWidth="1"/>
    <col min="20" max="20" width="10.28515625" customWidth="1"/>
    <col min="22" max="23" width="4.7109375" customWidth="1"/>
    <col min="24" max="24" width="10.28515625" customWidth="1"/>
  </cols>
  <sheetData>
    <row r="1" spans="1:24" x14ac:dyDescent="0.25">
      <c r="F1" s="2" t="s">
        <v>10</v>
      </c>
      <c r="G1" s="2"/>
    </row>
    <row r="3" spans="1:24" ht="30" x14ac:dyDescent="0.25">
      <c r="A3" s="3"/>
      <c r="B3" s="3"/>
      <c r="C3" s="3"/>
      <c r="D3" s="3" t="s">
        <v>3</v>
      </c>
      <c r="F3" s="3"/>
      <c r="G3" s="3"/>
      <c r="H3" s="3" t="s">
        <v>3</v>
      </c>
      <c r="J3" s="3"/>
      <c r="K3" s="3"/>
      <c r="L3" s="3" t="s">
        <v>3</v>
      </c>
      <c r="N3" s="3"/>
      <c r="O3" s="3"/>
      <c r="P3" s="3" t="s">
        <v>3</v>
      </c>
      <c r="R3" s="3"/>
      <c r="S3" s="3"/>
      <c r="T3" s="3" t="s">
        <v>3</v>
      </c>
      <c r="V3" s="3"/>
      <c r="W3" s="3"/>
      <c r="X3" s="3" t="s">
        <v>3</v>
      </c>
    </row>
    <row r="4" spans="1:24" x14ac:dyDescent="0.25">
      <c r="A4" s="4" t="s">
        <v>0</v>
      </c>
      <c r="B4" s="4">
        <v>-2</v>
      </c>
      <c r="C4" s="4">
        <v>11</v>
      </c>
      <c r="D4" s="3">
        <f>(C4+C5)*(B5-B4)/2</f>
        <v>136.5</v>
      </c>
      <c r="F4" s="4">
        <v>-2</v>
      </c>
      <c r="G4" s="4">
        <v>11</v>
      </c>
      <c r="H4" s="3">
        <f>(G4+G5)*(F5-F4)/2</f>
        <v>136.5</v>
      </c>
      <c r="J4" s="4">
        <v>-2</v>
      </c>
      <c r="K4" s="4">
        <v>11</v>
      </c>
      <c r="L4" s="3">
        <f>(K4+K5)*(J5-J4)/2</f>
        <v>136.5</v>
      </c>
      <c r="N4" s="4">
        <v>-2</v>
      </c>
      <c r="O4" s="4">
        <v>11</v>
      </c>
      <c r="P4" s="3">
        <f>(O4+O5)*(N5-N4)/2</f>
        <v>136.5</v>
      </c>
      <c r="R4" s="4">
        <v>-2</v>
      </c>
      <c r="S4" s="4">
        <v>11</v>
      </c>
      <c r="T4" s="3">
        <f>(S4+S5)*(R5-R4)/2</f>
        <v>136.5</v>
      </c>
      <c r="V4" s="4">
        <v>-2</v>
      </c>
      <c r="W4" s="4">
        <v>11</v>
      </c>
      <c r="X4" s="3">
        <f>(W4+W5)*(V5-V4)/2</f>
        <v>136.5</v>
      </c>
    </row>
    <row r="5" spans="1:24" x14ac:dyDescent="0.25">
      <c r="A5" s="3" t="s">
        <v>1</v>
      </c>
      <c r="B5" s="3">
        <v>5</v>
      </c>
      <c r="C5" s="3">
        <v>28</v>
      </c>
      <c r="D5" s="3">
        <f t="shared" ref="D5:D11" si="0">(C5+C6)*(B6-B5)/2</f>
        <v>1209.5</v>
      </c>
      <c r="F5" s="3">
        <v>5</v>
      </c>
      <c r="G5" s="3">
        <v>28</v>
      </c>
      <c r="H5" s="3">
        <f t="shared" ref="H5:H11" si="1">(G5+G6)*(F6-F5)/2</f>
        <v>1209.5</v>
      </c>
      <c r="J5" s="3">
        <v>5</v>
      </c>
      <c r="K5" s="3">
        <v>28</v>
      </c>
      <c r="L5" s="3">
        <f t="shared" ref="L5:L11" si="2">(K5+K6)*(J6-J5)/2</f>
        <v>1209.5</v>
      </c>
      <c r="N5" s="3">
        <v>5</v>
      </c>
      <c r="O5" s="3">
        <v>28</v>
      </c>
      <c r="P5" s="3">
        <f t="shared" ref="P5:P11" si="3">(O5+O6)*(N6-N5)/2</f>
        <v>1209.5</v>
      </c>
      <c r="R5" s="3">
        <v>5</v>
      </c>
      <c r="S5" s="3">
        <v>28</v>
      </c>
      <c r="T5" s="3">
        <f t="shared" ref="T5:T11" si="4">(S5+S6)*(R6-R5)/2</f>
        <v>1209.5</v>
      </c>
      <c r="V5" s="3">
        <v>5</v>
      </c>
      <c r="W5" s="3">
        <v>28</v>
      </c>
      <c r="X5" s="3">
        <f t="shared" ref="X5:X11" si="5">(W5+W6)*(V6-V5)/2</f>
        <v>1209.5</v>
      </c>
    </row>
    <row r="6" spans="1:24" x14ac:dyDescent="0.25">
      <c r="A6" s="4" t="s">
        <v>4</v>
      </c>
      <c r="B6" s="4">
        <v>46</v>
      </c>
      <c r="C6" s="4">
        <v>31</v>
      </c>
      <c r="D6" s="3">
        <f t="shared" si="0"/>
        <v>385</v>
      </c>
      <c r="F6" s="4">
        <v>46</v>
      </c>
      <c r="G6" s="4">
        <v>31</v>
      </c>
      <c r="H6" s="3">
        <f t="shared" si="1"/>
        <v>385</v>
      </c>
      <c r="J6" s="4">
        <v>46</v>
      </c>
      <c r="K6" s="4">
        <v>31</v>
      </c>
      <c r="L6" s="3">
        <f t="shared" si="2"/>
        <v>83</v>
      </c>
      <c r="N6" s="4">
        <v>46</v>
      </c>
      <c r="O6" s="4">
        <v>31</v>
      </c>
      <c r="P6" s="3">
        <f t="shared" si="3"/>
        <v>385</v>
      </c>
      <c r="R6" s="4">
        <v>46</v>
      </c>
      <c r="S6" s="4">
        <v>31</v>
      </c>
      <c r="T6" s="3">
        <f t="shared" si="4"/>
        <v>385</v>
      </c>
      <c r="V6" s="4">
        <v>46</v>
      </c>
      <c r="W6" s="4">
        <v>31</v>
      </c>
      <c r="X6" s="3">
        <f t="shared" si="5"/>
        <v>385</v>
      </c>
    </row>
    <row r="7" spans="1:24" x14ac:dyDescent="0.25">
      <c r="A7" s="3" t="s">
        <v>5</v>
      </c>
      <c r="B7" s="3">
        <v>56</v>
      </c>
      <c r="C7" s="3">
        <v>46</v>
      </c>
      <c r="D7" s="3">
        <f t="shared" si="0"/>
        <v>68</v>
      </c>
      <c r="F7" s="3">
        <v>56</v>
      </c>
      <c r="G7" s="3">
        <v>46</v>
      </c>
      <c r="H7" s="3">
        <f t="shared" si="1"/>
        <v>68</v>
      </c>
      <c r="J7" s="3">
        <v>48</v>
      </c>
      <c r="K7" s="3">
        <v>52</v>
      </c>
      <c r="L7" s="3">
        <f t="shared" si="2"/>
        <v>370</v>
      </c>
      <c r="N7" s="3">
        <v>56</v>
      </c>
      <c r="O7" s="3">
        <v>46</v>
      </c>
      <c r="P7" s="3">
        <f t="shared" si="3"/>
        <v>68</v>
      </c>
      <c r="R7" s="3">
        <v>56</v>
      </c>
      <c r="S7" s="3">
        <v>46</v>
      </c>
      <c r="T7" s="3">
        <f t="shared" si="4"/>
        <v>68</v>
      </c>
      <c r="V7" s="3">
        <v>56</v>
      </c>
      <c r="W7" s="3">
        <v>46</v>
      </c>
      <c r="X7" s="3">
        <f t="shared" si="5"/>
        <v>68</v>
      </c>
    </row>
    <row r="8" spans="1:24" x14ac:dyDescent="0.25">
      <c r="A8" s="4" t="s">
        <v>6</v>
      </c>
      <c r="B8" s="4">
        <v>58</v>
      </c>
      <c r="C8" s="4">
        <v>22</v>
      </c>
      <c r="D8" s="3">
        <f t="shared" si="0"/>
        <v>-94.5</v>
      </c>
      <c r="F8" s="4">
        <v>58</v>
      </c>
      <c r="G8" s="4">
        <v>22</v>
      </c>
      <c r="H8" s="3">
        <f t="shared" si="1"/>
        <v>80</v>
      </c>
      <c r="J8" s="4">
        <v>58</v>
      </c>
      <c r="K8" s="4">
        <v>22</v>
      </c>
      <c r="L8" s="3">
        <f t="shared" si="2"/>
        <v>-94.5</v>
      </c>
      <c r="N8" s="4">
        <v>58</v>
      </c>
      <c r="O8" s="4">
        <v>22</v>
      </c>
      <c r="P8" s="3">
        <f t="shared" si="3"/>
        <v>-67</v>
      </c>
      <c r="R8" s="4">
        <v>58</v>
      </c>
      <c r="S8" s="4">
        <v>22</v>
      </c>
      <c r="T8" s="3">
        <f t="shared" si="4"/>
        <v>80</v>
      </c>
      <c r="V8" s="4">
        <v>58</v>
      </c>
      <c r="W8" s="4">
        <v>22</v>
      </c>
      <c r="X8" s="3">
        <f t="shared" si="5"/>
        <v>80</v>
      </c>
    </row>
    <row r="9" spans="1:24" x14ac:dyDescent="0.25">
      <c r="A9" s="3" t="s">
        <v>7</v>
      </c>
      <c r="B9" s="3">
        <v>51</v>
      </c>
      <c r="C9" s="3">
        <v>5</v>
      </c>
      <c r="D9" s="3">
        <f t="shared" si="0"/>
        <v>-143.5</v>
      </c>
      <c r="F9" s="3">
        <v>63</v>
      </c>
      <c r="G9" s="3">
        <v>10</v>
      </c>
      <c r="H9" s="3">
        <f t="shared" si="1"/>
        <v>-318</v>
      </c>
      <c r="J9" s="3">
        <v>51</v>
      </c>
      <c r="K9" s="3">
        <v>5</v>
      </c>
      <c r="L9" s="3">
        <f t="shared" si="2"/>
        <v>-143.5</v>
      </c>
      <c r="N9" s="3">
        <v>-9</v>
      </c>
      <c r="O9" s="3">
        <v>-20</v>
      </c>
      <c r="P9" s="3">
        <f t="shared" si="3"/>
        <v>-171</v>
      </c>
      <c r="R9" s="3">
        <v>63</v>
      </c>
      <c r="S9" s="3">
        <v>10</v>
      </c>
      <c r="T9" s="3">
        <f t="shared" si="4"/>
        <v>-318</v>
      </c>
      <c r="V9" s="3">
        <v>63</v>
      </c>
      <c r="W9" s="3">
        <v>10</v>
      </c>
      <c r="X9" s="3">
        <f t="shared" si="5"/>
        <v>-318</v>
      </c>
    </row>
    <row r="10" spans="1:24" x14ac:dyDescent="0.25">
      <c r="A10" s="4" t="s">
        <v>9</v>
      </c>
      <c r="B10" s="4">
        <v>10</v>
      </c>
      <c r="C10" s="4">
        <v>2</v>
      </c>
      <c r="D10" s="3">
        <f t="shared" si="0"/>
        <v>-28</v>
      </c>
      <c r="F10" s="4">
        <v>10</v>
      </c>
      <c r="G10" s="4">
        <v>2</v>
      </c>
      <c r="H10" s="3">
        <f t="shared" si="1"/>
        <v>-88</v>
      </c>
      <c r="J10" s="4">
        <v>10</v>
      </c>
      <c r="K10" s="4">
        <v>2</v>
      </c>
      <c r="L10" s="3">
        <f t="shared" si="2"/>
        <v>-28</v>
      </c>
      <c r="N10" s="4">
        <v>10</v>
      </c>
      <c r="O10" s="4">
        <v>2</v>
      </c>
      <c r="P10" s="3">
        <f t="shared" si="3"/>
        <v>-28</v>
      </c>
      <c r="R10" s="4">
        <v>10</v>
      </c>
      <c r="S10" s="4">
        <v>2</v>
      </c>
      <c r="T10" s="3">
        <f t="shared" si="4"/>
        <v>-28</v>
      </c>
      <c r="V10" s="4">
        <v>10</v>
      </c>
      <c r="W10" s="4">
        <v>2</v>
      </c>
      <c r="X10" s="3">
        <f t="shared" si="5"/>
        <v>-28</v>
      </c>
    </row>
    <row r="11" spans="1:24" x14ac:dyDescent="0.25">
      <c r="A11" s="3" t="s">
        <v>8</v>
      </c>
      <c r="B11" s="3">
        <v>2</v>
      </c>
      <c r="C11" s="3">
        <v>5</v>
      </c>
      <c r="D11" s="3">
        <f t="shared" si="0"/>
        <v>-32</v>
      </c>
      <c r="F11" s="3">
        <v>26</v>
      </c>
      <c r="G11" s="3">
        <v>-13</v>
      </c>
      <c r="H11" s="3">
        <f t="shared" si="1"/>
        <v>28</v>
      </c>
      <c r="J11" s="3">
        <v>2</v>
      </c>
      <c r="K11" s="3">
        <v>5</v>
      </c>
      <c r="L11" s="3">
        <f t="shared" si="2"/>
        <v>-32</v>
      </c>
      <c r="N11" s="3">
        <v>2</v>
      </c>
      <c r="O11" s="3">
        <v>5</v>
      </c>
      <c r="P11" s="3">
        <f t="shared" si="3"/>
        <v>-32</v>
      </c>
      <c r="R11" s="3">
        <v>2</v>
      </c>
      <c r="S11" s="3">
        <v>5</v>
      </c>
      <c r="T11" s="3">
        <f t="shared" si="4"/>
        <v>-32</v>
      </c>
      <c r="V11" s="3">
        <v>2</v>
      </c>
      <c r="W11" s="3">
        <v>5</v>
      </c>
      <c r="X11" s="3">
        <f t="shared" si="5"/>
        <v>-32</v>
      </c>
    </row>
    <row r="12" spans="1:24" x14ac:dyDescent="0.25">
      <c r="A12" s="4" t="str">
        <f>A4</f>
        <v>A</v>
      </c>
      <c r="B12" s="4">
        <f>B4</f>
        <v>-2</v>
      </c>
      <c r="C12" s="4">
        <f>C4</f>
        <v>11</v>
      </c>
      <c r="D12" s="3"/>
      <c r="F12" s="4">
        <f>F4</f>
        <v>-2</v>
      </c>
      <c r="G12" s="4">
        <f>G4</f>
        <v>11</v>
      </c>
      <c r="H12" s="3"/>
      <c r="J12" s="4">
        <f>J4</f>
        <v>-2</v>
      </c>
      <c r="K12" s="4">
        <f>K4</f>
        <v>11</v>
      </c>
      <c r="L12" s="3"/>
      <c r="N12" s="4">
        <f>N4</f>
        <v>-2</v>
      </c>
      <c r="O12" s="4">
        <f>O4</f>
        <v>11</v>
      </c>
      <c r="P12" s="3"/>
      <c r="R12" s="4">
        <f>R4</f>
        <v>-2</v>
      </c>
      <c r="S12" s="4">
        <f>S4</f>
        <v>11</v>
      </c>
      <c r="T12" s="3"/>
      <c r="V12" s="4">
        <f>V4</f>
        <v>-2</v>
      </c>
      <c r="W12" s="4">
        <f>W4</f>
        <v>11</v>
      </c>
      <c r="X12" s="3"/>
    </row>
    <row r="13" spans="1:24" x14ac:dyDescent="0.25">
      <c r="A13" s="3"/>
      <c r="B13" s="3"/>
      <c r="C13" s="3"/>
      <c r="D13" s="5">
        <f>SUM(D4:D12)</f>
        <v>1501</v>
      </c>
      <c r="F13" s="3"/>
      <c r="G13" s="3"/>
      <c r="H13" s="5">
        <f>SUM(H4:H12)</f>
        <v>1501</v>
      </c>
      <c r="J13" s="3"/>
      <c r="K13" s="3"/>
      <c r="L13" s="5">
        <f>SUM(L4:L12)</f>
        <v>1501</v>
      </c>
      <c r="N13" s="3"/>
      <c r="O13" s="3"/>
      <c r="P13" s="5">
        <f>SUM(P4:P12)</f>
        <v>1501</v>
      </c>
      <c r="R13" s="3"/>
      <c r="S13" s="3"/>
      <c r="T13" s="5">
        <f>SUM(T4:T12)</f>
        <v>1501</v>
      </c>
      <c r="V13" s="3"/>
      <c r="W13" s="3"/>
      <c r="X13" s="5">
        <f>SUM(X4:X12)</f>
        <v>1501</v>
      </c>
    </row>
    <row r="14" spans="1:24" x14ac:dyDescent="0.25">
      <c r="H14">
        <f>L13-H13</f>
        <v>0</v>
      </c>
    </row>
    <row r="15" spans="1:24" x14ac:dyDescent="0.25">
      <c r="B15">
        <v>12</v>
      </c>
      <c r="C15">
        <v>5</v>
      </c>
      <c r="F15">
        <v>4</v>
      </c>
      <c r="G15">
        <v>-3</v>
      </c>
      <c r="J15">
        <v>-12</v>
      </c>
      <c r="K15">
        <v>-5</v>
      </c>
      <c r="N15">
        <v>4</v>
      </c>
      <c r="O15">
        <v>-3</v>
      </c>
    </row>
    <row r="16" spans="1:24" x14ac:dyDescent="0.25">
      <c r="A16" s="3" t="s">
        <v>1</v>
      </c>
      <c r="B16" s="6">
        <v>-7</v>
      </c>
      <c r="C16" s="6">
        <v>23</v>
      </c>
      <c r="E16" s="3" t="s">
        <v>5</v>
      </c>
      <c r="F16" s="7">
        <v>48</v>
      </c>
      <c r="G16" s="7">
        <v>52</v>
      </c>
      <c r="I16" s="3" t="s">
        <v>7</v>
      </c>
      <c r="J16" s="7">
        <v>63</v>
      </c>
      <c r="K16" s="7">
        <v>10</v>
      </c>
      <c r="M16" s="3" t="s">
        <v>8</v>
      </c>
      <c r="N16" s="7">
        <v>2</v>
      </c>
      <c r="O16" s="7">
        <v>5</v>
      </c>
    </row>
    <row r="17" spans="2:17" x14ac:dyDescent="0.25">
      <c r="B17" s="6">
        <f t="shared" ref="B17:B22" si="6">B16+12</f>
        <v>5</v>
      </c>
      <c r="C17" s="6">
        <f t="shared" ref="C17:C22" si="7">C16+5</f>
        <v>28</v>
      </c>
      <c r="F17" s="7">
        <f>F16+F$15</f>
        <v>52</v>
      </c>
      <c r="G17" s="7">
        <f>G16+G$15</f>
        <v>49</v>
      </c>
      <c r="J17" s="7">
        <f>J16+J$15</f>
        <v>51</v>
      </c>
      <c r="K17" s="7">
        <f>K16+K$15</f>
        <v>5</v>
      </c>
      <c r="N17" s="7">
        <f>N16+N$15</f>
        <v>6</v>
      </c>
      <c r="O17" s="7">
        <f>O16+O$15</f>
        <v>2</v>
      </c>
    </row>
    <row r="18" spans="2:17" x14ac:dyDescent="0.25">
      <c r="B18" s="6">
        <f t="shared" si="6"/>
        <v>17</v>
      </c>
      <c r="C18" s="6">
        <f t="shared" si="7"/>
        <v>33</v>
      </c>
      <c r="F18" s="7">
        <f t="shared" ref="F18:F25" si="8">F17+F$15</f>
        <v>56</v>
      </c>
      <c r="G18" s="7">
        <f t="shared" ref="G18:G25" si="9">G17+G$15</f>
        <v>46</v>
      </c>
      <c r="J18" s="7">
        <f t="shared" ref="J18:J22" si="10">J17+J$15</f>
        <v>39</v>
      </c>
      <c r="K18" s="7">
        <f t="shared" ref="K18:K22" si="11">K17+K$15</f>
        <v>0</v>
      </c>
      <c r="N18" s="7">
        <f t="shared" ref="N18:N22" si="12">N17+N$15</f>
        <v>10</v>
      </c>
      <c r="O18" s="7">
        <f t="shared" ref="O18:O22" si="13">O17+O$15</f>
        <v>-1</v>
      </c>
      <c r="Q18" t="s">
        <v>11</v>
      </c>
    </row>
    <row r="19" spans="2:17" x14ac:dyDescent="0.25">
      <c r="B19" s="6">
        <f t="shared" si="6"/>
        <v>29</v>
      </c>
      <c r="C19" s="6">
        <f t="shared" si="7"/>
        <v>38</v>
      </c>
      <c r="F19" s="7">
        <f t="shared" si="8"/>
        <v>60</v>
      </c>
      <c r="G19" s="7">
        <f t="shared" si="9"/>
        <v>43</v>
      </c>
      <c r="J19" s="7">
        <f t="shared" si="10"/>
        <v>27</v>
      </c>
      <c r="K19" s="7">
        <f t="shared" si="11"/>
        <v>-5</v>
      </c>
      <c r="N19" s="7">
        <f t="shared" si="12"/>
        <v>14</v>
      </c>
      <c r="O19" s="7">
        <f t="shared" si="13"/>
        <v>-4</v>
      </c>
    </row>
    <row r="20" spans="2:17" x14ac:dyDescent="0.25">
      <c r="B20" s="6">
        <f t="shared" si="6"/>
        <v>41</v>
      </c>
      <c r="C20" s="6">
        <f t="shared" si="7"/>
        <v>43</v>
      </c>
      <c r="F20" s="7">
        <f t="shared" si="8"/>
        <v>64</v>
      </c>
      <c r="G20" s="7">
        <f t="shared" si="9"/>
        <v>40</v>
      </c>
      <c r="J20" s="7">
        <f t="shared" si="10"/>
        <v>15</v>
      </c>
      <c r="K20" s="7">
        <f t="shared" si="11"/>
        <v>-10</v>
      </c>
      <c r="N20" s="7">
        <f t="shared" si="12"/>
        <v>18</v>
      </c>
      <c r="O20" s="7">
        <f t="shared" si="13"/>
        <v>-7</v>
      </c>
      <c r="Q20" t="s">
        <v>12</v>
      </c>
    </row>
    <row r="21" spans="2:17" x14ac:dyDescent="0.25">
      <c r="B21" s="6">
        <f t="shared" si="6"/>
        <v>53</v>
      </c>
      <c r="C21" s="6">
        <f t="shared" si="7"/>
        <v>48</v>
      </c>
      <c r="F21" s="7">
        <f t="shared" si="8"/>
        <v>68</v>
      </c>
      <c r="G21" s="7">
        <f t="shared" si="9"/>
        <v>37</v>
      </c>
      <c r="J21" s="7">
        <f t="shared" si="10"/>
        <v>3</v>
      </c>
      <c r="K21" s="7">
        <f t="shared" si="11"/>
        <v>-15</v>
      </c>
      <c r="N21" s="7">
        <f t="shared" si="12"/>
        <v>22</v>
      </c>
      <c r="O21" s="7">
        <f t="shared" si="13"/>
        <v>-10</v>
      </c>
    </row>
    <row r="22" spans="2:17" x14ac:dyDescent="0.25">
      <c r="B22" s="6">
        <f t="shared" si="6"/>
        <v>65</v>
      </c>
      <c r="C22" s="6">
        <f t="shared" si="7"/>
        <v>53</v>
      </c>
      <c r="F22" s="7">
        <f t="shared" si="8"/>
        <v>72</v>
      </c>
      <c r="G22" s="7">
        <f t="shared" si="9"/>
        <v>34</v>
      </c>
      <c r="J22" s="7">
        <f t="shared" si="10"/>
        <v>-9</v>
      </c>
      <c r="K22" s="7">
        <f t="shared" si="11"/>
        <v>-20</v>
      </c>
      <c r="N22" s="7">
        <f t="shared" si="12"/>
        <v>26</v>
      </c>
      <c r="O22" s="7">
        <f t="shared" si="13"/>
        <v>-13</v>
      </c>
    </row>
    <row r="23" spans="2:17" x14ac:dyDescent="0.25">
      <c r="B23" s="6">
        <f>B16-B15</f>
        <v>-19</v>
      </c>
      <c r="C23" s="6">
        <f>C16-C15</f>
        <v>18</v>
      </c>
      <c r="F23" s="7">
        <f t="shared" si="8"/>
        <v>76</v>
      </c>
      <c r="G23" s="7">
        <f t="shared" si="9"/>
        <v>31</v>
      </c>
      <c r="J23" s="7">
        <f>J16-J15</f>
        <v>75</v>
      </c>
      <c r="K23" s="7">
        <f>K16-K15</f>
        <v>15</v>
      </c>
      <c r="N23" s="7">
        <f>N16-N$15</f>
        <v>-2</v>
      </c>
      <c r="O23" s="7">
        <f>O16-O$15</f>
        <v>8</v>
      </c>
    </row>
    <row r="24" spans="2:17" x14ac:dyDescent="0.25">
      <c r="F24" s="7">
        <f t="shared" si="8"/>
        <v>80</v>
      </c>
      <c r="G24" s="7">
        <f t="shared" si="9"/>
        <v>28</v>
      </c>
      <c r="N24" s="7">
        <f>N23-N$15</f>
        <v>-6</v>
      </c>
      <c r="O24" s="7">
        <f>O23-O$15</f>
        <v>11</v>
      </c>
    </row>
    <row r="25" spans="2:17" x14ac:dyDescent="0.25">
      <c r="F25" s="7">
        <f t="shared" si="8"/>
        <v>84</v>
      </c>
      <c r="G25" s="7">
        <f t="shared" si="9"/>
        <v>25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2"/>
  <sheetViews>
    <sheetView workbookViewId="0">
      <selection activeCell="D4" sqref="D4"/>
    </sheetView>
  </sheetViews>
  <sheetFormatPr defaultRowHeight="15" x14ac:dyDescent="0.25"/>
  <sheetData>
    <row r="3" spans="1:4" x14ac:dyDescent="0.25">
      <c r="B3" s="9" t="s">
        <v>13</v>
      </c>
      <c r="C3" s="9" t="s">
        <v>14</v>
      </c>
      <c r="D3" t="s">
        <v>3</v>
      </c>
    </row>
    <row r="4" spans="1:4" x14ac:dyDescent="0.25">
      <c r="A4" t="s">
        <v>0</v>
      </c>
      <c r="B4">
        <v>-2</v>
      </c>
      <c r="C4">
        <v>11</v>
      </c>
    </row>
    <row r="5" spans="1:4" x14ac:dyDescent="0.25">
      <c r="A5" t="s">
        <v>1</v>
      </c>
      <c r="B5">
        <v>5</v>
      </c>
      <c r="C5">
        <v>28</v>
      </c>
    </row>
    <row r="6" spans="1:4" x14ac:dyDescent="0.25">
      <c r="A6" t="s">
        <v>4</v>
      </c>
      <c r="B6">
        <v>46</v>
      </c>
      <c r="C6">
        <v>31</v>
      </c>
    </row>
    <row r="7" spans="1:4" x14ac:dyDescent="0.25">
      <c r="A7" t="s">
        <v>5</v>
      </c>
      <c r="B7">
        <v>56</v>
      </c>
      <c r="C7">
        <v>46</v>
      </c>
    </row>
    <row r="8" spans="1:4" x14ac:dyDescent="0.25">
      <c r="A8" t="s">
        <v>6</v>
      </c>
      <c r="B8">
        <v>58</v>
      </c>
      <c r="C8">
        <v>22</v>
      </c>
    </row>
    <row r="9" spans="1:4" x14ac:dyDescent="0.25">
      <c r="A9" t="s">
        <v>7</v>
      </c>
      <c r="B9">
        <v>51</v>
      </c>
      <c r="C9">
        <v>5</v>
      </c>
    </row>
    <row r="10" spans="1:4" x14ac:dyDescent="0.25">
      <c r="A10" t="s">
        <v>9</v>
      </c>
      <c r="B10">
        <v>10</v>
      </c>
      <c r="C10">
        <v>2</v>
      </c>
    </row>
    <row r="11" spans="1:4" x14ac:dyDescent="0.25">
      <c r="A11" t="s">
        <v>8</v>
      </c>
      <c r="B11">
        <v>2</v>
      </c>
      <c r="C11">
        <v>5</v>
      </c>
    </row>
    <row r="12" spans="1:4" x14ac:dyDescent="0.25">
      <c r="A12" t="str">
        <f>A4</f>
        <v>A</v>
      </c>
      <c r="B12">
        <v>-2</v>
      </c>
      <c r="C12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workbookViewId="0">
      <selection activeCell="J24" sqref="J24"/>
    </sheetView>
  </sheetViews>
  <sheetFormatPr defaultRowHeight="15" x14ac:dyDescent="0.25"/>
  <sheetData>
    <row r="1" spans="1:13" x14ac:dyDescent="0.25">
      <c r="D1" t="s">
        <v>3</v>
      </c>
      <c r="M1" t="s">
        <v>3</v>
      </c>
    </row>
    <row r="2" spans="1:13" x14ac:dyDescent="0.25">
      <c r="A2" t="s">
        <v>0</v>
      </c>
      <c r="B2">
        <v>-2</v>
      </c>
      <c r="C2">
        <v>11</v>
      </c>
      <c r="D2">
        <f>(C2+C3)*(B3-B2)/2</f>
        <v>136.5</v>
      </c>
      <c r="J2" t="s">
        <v>0</v>
      </c>
      <c r="K2">
        <v>-2</v>
      </c>
      <c r="L2">
        <v>11</v>
      </c>
      <c r="M2">
        <f>(L2+L3)*(K3-K2)/2</f>
        <v>136.5</v>
      </c>
    </row>
    <row r="3" spans="1:13" x14ac:dyDescent="0.25">
      <c r="A3" t="s">
        <v>1</v>
      </c>
      <c r="B3">
        <v>5</v>
      </c>
      <c r="C3">
        <v>28</v>
      </c>
      <c r="D3">
        <f t="shared" ref="D3:D9" si="0">(C3+C4)*(B4-B3)/2</f>
        <v>1209.5</v>
      </c>
      <c r="J3" t="s">
        <v>1</v>
      </c>
      <c r="K3">
        <v>5</v>
      </c>
      <c r="L3">
        <v>28</v>
      </c>
      <c r="M3">
        <f t="shared" ref="M3:M15" si="1">(L3+L4)*(K4-K3)/2</f>
        <v>120</v>
      </c>
    </row>
    <row r="4" spans="1:13" x14ac:dyDescent="0.25">
      <c r="A4" t="s">
        <v>4</v>
      </c>
      <c r="B4">
        <v>46</v>
      </c>
      <c r="C4">
        <v>31</v>
      </c>
      <c r="D4">
        <f t="shared" si="0"/>
        <v>385</v>
      </c>
      <c r="K4">
        <v>10</v>
      </c>
      <c r="L4">
        <v>20</v>
      </c>
      <c r="M4">
        <f t="shared" si="1"/>
        <v>0</v>
      </c>
    </row>
    <row r="5" spans="1:13" x14ac:dyDescent="0.25">
      <c r="A5" t="s">
        <v>5</v>
      </c>
      <c r="B5">
        <v>56</v>
      </c>
      <c r="C5">
        <v>46</v>
      </c>
      <c r="D5">
        <f t="shared" si="0"/>
        <v>68</v>
      </c>
      <c r="K5">
        <v>10</v>
      </c>
      <c r="L5">
        <v>10</v>
      </c>
      <c r="M5">
        <f t="shared" si="1"/>
        <v>100</v>
      </c>
    </row>
    <row r="6" spans="1:13" x14ac:dyDescent="0.25">
      <c r="A6" t="s">
        <v>6</v>
      </c>
      <c r="B6">
        <v>58</v>
      </c>
      <c r="C6">
        <v>22</v>
      </c>
      <c r="D6">
        <f t="shared" si="0"/>
        <v>-94.5</v>
      </c>
      <c r="K6">
        <v>20</v>
      </c>
      <c r="L6">
        <v>10</v>
      </c>
      <c r="M6">
        <f t="shared" si="1"/>
        <v>0</v>
      </c>
    </row>
    <row r="7" spans="1:13" x14ac:dyDescent="0.25">
      <c r="A7" t="s">
        <v>7</v>
      </c>
      <c r="B7">
        <v>51</v>
      </c>
      <c r="C7">
        <v>5</v>
      </c>
      <c r="D7">
        <f t="shared" si="0"/>
        <v>-143.5</v>
      </c>
      <c r="K7">
        <v>20</v>
      </c>
      <c r="L7">
        <v>20</v>
      </c>
      <c r="M7">
        <f t="shared" si="1"/>
        <v>-200</v>
      </c>
    </row>
    <row r="8" spans="1:13" x14ac:dyDescent="0.25">
      <c r="A8" t="s">
        <v>9</v>
      </c>
      <c r="B8">
        <v>10</v>
      </c>
      <c r="C8">
        <v>2</v>
      </c>
      <c r="D8">
        <f t="shared" si="0"/>
        <v>-28</v>
      </c>
      <c r="K8">
        <v>10</v>
      </c>
      <c r="L8">
        <v>20</v>
      </c>
      <c r="M8">
        <f t="shared" si="1"/>
        <v>-120</v>
      </c>
    </row>
    <row r="9" spans="1:13" x14ac:dyDescent="0.25">
      <c r="A9" t="s">
        <v>8</v>
      </c>
      <c r="B9">
        <v>2</v>
      </c>
      <c r="C9">
        <v>5</v>
      </c>
      <c r="D9">
        <f t="shared" si="0"/>
        <v>-32</v>
      </c>
      <c r="K9">
        <v>5</v>
      </c>
      <c r="L9">
        <v>28</v>
      </c>
      <c r="M9">
        <f t="shared" si="1"/>
        <v>1209.5</v>
      </c>
    </row>
    <row r="10" spans="1:13" x14ac:dyDescent="0.25">
      <c r="A10" t="str">
        <f>A2</f>
        <v>A</v>
      </c>
      <c r="B10">
        <v>-2</v>
      </c>
      <c r="C10">
        <v>11</v>
      </c>
      <c r="J10" t="s">
        <v>4</v>
      </c>
      <c r="K10">
        <v>46</v>
      </c>
      <c r="L10">
        <v>31</v>
      </c>
      <c r="M10">
        <f t="shared" si="1"/>
        <v>385</v>
      </c>
    </row>
    <row r="11" spans="1:13" ht="18.75" x14ac:dyDescent="0.3">
      <c r="D11" s="8">
        <f>SUM(D2:D10)</f>
        <v>1501</v>
      </c>
      <c r="J11" t="s">
        <v>5</v>
      </c>
      <c r="K11">
        <v>56</v>
      </c>
      <c r="L11">
        <v>46</v>
      </c>
      <c r="M11">
        <f t="shared" si="1"/>
        <v>68</v>
      </c>
    </row>
    <row r="12" spans="1:13" x14ac:dyDescent="0.25">
      <c r="J12" t="s">
        <v>6</v>
      </c>
      <c r="K12">
        <v>58</v>
      </c>
      <c r="L12">
        <v>22</v>
      </c>
      <c r="M12">
        <f t="shared" si="1"/>
        <v>-94.5</v>
      </c>
    </row>
    <row r="13" spans="1:13" x14ac:dyDescent="0.25">
      <c r="J13" t="s">
        <v>7</v>
      </c>
      <c r="K13">
        <v>51</v>
      </c>
      <c r="L13">
        <v>5</v>
      </c>
      <c r="M13">
        <f t="shared" si="1"/>
        <v>-143.5</v>
      </c>
    </row>
    <row r="14" spans="1:13" x14ac:dyDescent="0.25">
      <c r="J14" t="s">
        <v>9</v>
      </c>
      <c r="K14">
        <v>10</v>
      </c>
      <c r="L14">
        <v>2</v>
      </c>
      <c r="M14">
        <f t="shared" si="1"/>
        <v>-28</v>
      </c>
    </row>
    <row r="15" spans="1:13" x14ac:dyDescent="0.25">
      <c r="J15" t="s">
        <v>8</v>
      </c>
      <c r="K15">
        <v>2</v>
      </c>
      <c r="L15">
        <v>5</v>
      </c>
      <c r="M15">
        <f t="shared" si="1"/>
        <v>-32</v>
      </c>
    </row>
    <row r="16" spans="1:13" x14ac:dyDescent="0.25">
      <c r="J16" t="str">
        <f>J2</f>
        <v>A</v>
      </c>
      <c r="K16">
        <v>-2</v>
      </c>
      <c r="L16">
        <v>11</v>
      </c>
    </row>
    <row r="17" spans="13:13" ht="18.75" x14ac:dyDescent="0.3">
      <c r="M17" s="8">
        <f>SUM(M2:M16)</f>
        <v>1401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E14" sqref="E14"/>
    </sheetView>
  </sheetViews>
  <sheetFormatPr defaultRowHeight="15" x14ac:dyDescent="0.25"/>
  <cols>
    <col min="4" max="4" width="10" customWidth="1"/>
    <col min="5" max="6" width="10.85546875" customWidth="1"/>
  </cols>
  <sheetData>
    <row r="3" spans="1:6" s="3" customFormat="1" ht="30" x14ac:dyDescent="0.25">
      <c r="B3" s="10" t="s">
        <v>13</v>
      </c>
      <c r="C3" s="10" t="s">
        <v>14</v>
      </c>
      <c r="D3" s="3" t="s">
        <v>3</v>
      </c>
      <c r="E3" s="3" t="s">
        <v>15</v>
      </c>
      <c r="F3" s="3" t="s">
        <v>16</v>
      </c>
    </row>
    <row r="4" spans="1:6" x14ac:dyDescent="0.25">
      <c r="A4" t="s">
        <v>0</v>
      </c>
      <c r="B4">
        <v>-2</v>
      </c>
      <c r="C4">
        <v>11</v>
      </c>
      <c r="D4">
        <f>0.5*(C4+C5)*(B5-B4)</f>
        <v>136.5</v>
      </c>
      <c r="E4">
        <f>D4*((B4*(2*C4+C5)+B5*(C4+2*C5))/3/(C4+C5))</f>
        <v>274.16666666666669</v>
      </c>
      <c r="F4">
        <f>D4*(C4*C4+C4*C5+C5*C5)/3/(C4+C5)</f>
        <v>1415.1666666666667</v>
      </c>
    </row>
    <row r="5" spans="1:6" x14ac:dyDescent="0.25">
      <c r="A5" t="s">
        <v>1</v>
      </c>
      <c r="B5">
        <v>5</v>
      </c>
      <c r="C5">
        <v>28</v>
      </c>
      <c r="D5">
        <f t="shared" ref="D5:D11" si="0">0.5*(C5+C6)*(B6-B5)</f>
        <v>1209.5</v>
      </c>
      <c r="E5">
        <f t="shared" ref="E5:E11" si="1">D5*((B5*(2*C5+C6)+B6*(C5+2*C6))/3/(C5+C6))</f>
        <v>31262.5</v>
      </c>
      <c r="F5">
        <f t="shared" ref="F5:F11" si="2">D5*(C5*C5+C5*C6+C6*C6)/3/(C5+C6)</f>
        <v>17855.5</v>
      </c>
    </row>
    <row r="6" spans="1:6" x14ac:dyDescent="0.25">
      <c r="A6" t="s">
        <v>4</v>
      </c>
      <c r="B6">
        <v>46</v>
      </c>
      <c r="C6">
        <v>31</v>
      </c>
      <c r="D6">
        <f t="shared" si="0"/>
        <v>385</v>
      </c>
      <c r="E6">
        <f t="shared" si="1"/>
        <v>19760</v>
      </c>
      <c r="F6">
        <f t="shared" si="2"/>
        <v>7505</v>
      </c>
    </row>
    <row r="7" spans="1:6" x14ac:dyDescent="0.25">
      <c r="A7" t="s">
        <v>5</v>
      </c>
      <c r="B7">
        <v>56</v>
      </c>
      <c r="C7">
        <v>46</v>
      </c>
      <c r="D7">
        <f t="shared" si="0"/>
        <v>68</v>
      </c>
      <c r="E7">
        <f t="shared" si="1"/>
        <v>3868</v>
      </c>
      <c r="F7">
        <f t="shared" si="2"/>
        <v>1204</v>
      </c>
    </row>
    <row r="8" spans="1:6" x14ac:dyDescent="0.25">
      <c r="A8" t="s">
        <v>6</v>
      </c>
      <c r="B8">
        <v>58</v>
      </c>
      <c r="C8">
        <v>22</v>
      </c>
      <c r="D8">
        <f t="shared" si="0"/>
        <v>-94.5</v>
      </c>
      <c r="E8">
        <f t="shared" si="1"/>
        <v>-5219.6666666666661</v>
      </c>
      <c r="F8">
        <f t="shared" si="2"/>
        <v>-722.16666666666663</v>
      </c>
    </row>
    <row r="9" spans="1:6" x14ac:dyDescent="0.25">
      <c r="A9" t="s">
        <v>7</v>
      </c>
      <c r="B9">
        <v>51</v>
      </c>
      <c r="C9">
        <v>5</v>
      </c>
      <c r="D9">
        <f t="shared" si="0"/>
        <v>-143.5</v>
      </c>
      <c r="E9">
        <f t="shared" si="1"/>
        <v>-4797</v>
      </c>
      <c r="F9">
        <f t="shared" si="2"/>
        <v>-266.5</v>
      </c>
    </row>
    <row r="10" spans="1:6" x14ac:dyDescent="0.25">
      <c r="A10" t="s">
        <v>9</v>
      </c>
      <c r="B10">
        <v>10</v>
      </c>
      <c r="C10">
        <v>2</v>
      </c>
      <c r="D10">
        <f t="shared" si="0"/>
        <v>-28</v>
      </c>
      <c r="E10">
        <f t="shared" si="1"/>
        <v>-152</v>
      </c>
      <c r="F10">
        <f t="shared" si="2"/>
        <v>-52</v>
      </c>
    </row>
    <row r="11" spans="1:6" x14ac:dyDescent="0.25">
      <c r="A11" t="s">
        <v>8</v>
      </c>
      <c r="B11">
        <v>2</v>
      </c>
      <c r="C11">
        <v>5</v>
      </c>
      <c r="D11">
        <f t="shared" si="0"/>
        <v>-32</v>
      </c>
      <c r="E11">
        <f t="shared" si="1"/>
        <v>8</v>
      </c>
      <c r="F11">
        <f t="shared" si="2"/>
        <v>-134</v>
      </c>
    </row>
    <row r="12" spans="1:6" x14ac:dyDescent="0.25">
      <c r="A12" t="str">
        <f>A4</f>
        <v>A</v>
      </c>
      <c r="B12">
        <v>-2</v>
      </c>
      <c r="C12">
        <v>11</v>
      </c>
    </row>
    <row r="14" spans="1:6" x14ac:dyDescent="0.25">
      <c r="B14">
        <f>E14/D14</f>
        <v>29.982678214523656</v>
      </c>
      <c r="C14">
        <f>F14/D14</f>
        <v>17.858094603597603</v>
      </c>
      <c r="D14">
        <f>SUM(D4:D11)</f>
        <v>1501</v>
      </c>
      <c r="E14">
        <f>SUM(E4:E12)</f>
        <v>45004.000000000007</v>
      </c>
      <c r="F14">
        <f>SUM(F4:F12)</f>
        <v>26805</v>
      </c>
    </row>
    <row r="15" spans="1:6" x14ac:dyDescent="0.25">
      <c r="B15" t="s">
        <v>17</v>
      </c>
      <c r="C15" t="s">
        <v>18</v>
      </c>
      <c r="D15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demo</vt:lpstr>
      <vt:lpstr>HOLE</vt:lpstr>
      <vt:lpstr>centroid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2015-01-27T14:05:55Z</dcterms:created>
  <dcterms:modified xsi:type="dcterms:W3CDTF">2016-04-03T11:44:23Z</dcterms:modified>
</cp:coreProperties>
</file>