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9" i="2" l="1"/>
  <c r="D49" i="2"/>
  <c r="J49" i="2"/>
  <c r="P49" i="2"/>
  <c r="O30" i="2"/>
  <c r="O31" i="2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29" i="2"/>
  <c r="P29" i="2" s="1"/>
  <c r="O10" i="2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P26" i="2" s="1"/>
  <c r="O9" i="2"/>
  <c r="I30" i="2"/>
  <c r="I31" i="2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29" i="2"/>
  <c r="J29" i="2" s="1"/>
  <c r="J28" i="2"/>
  <c r="I10" i="2"/>
  <c r="I11" i="2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9" i="2"/>
  <c r="I8" i="2"/>
  <c r="P30" i="2"/>
  <c r="P28" i="2"/>
  <c r="P27" i="2"/>
  <c r="J27" i="2"/>
  <c r="O27" i="2"/>
  <c r="I27" i="2"/>
  <c r="C27" i="2"/>
  <c r="C29" i="2"/>
  <c r="C30" i="2" s="1"/>
  <c r="D28" i="2"/>
  <c r="C28" i="2"/>
  <c r="D27" i="2"/>
  <c r="P8" i="2"/>
  <c r="P9" i="2"/>
  <c r="P7" i="2"/>
  <c r="I7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C20" i="2" s="1"/>
  <c r="D19" i="2"/>
  <c r="D8" i="2"/>
  <c r="C8" i="2"/>
  <c r="D7" i="2"/>
  <c r="J7" i="2"/>
  <c r="M36" i="1"/>
  <c r="L36" i="1"/>
  <c r="M15" i="1"/>
  <c r="N15" i="1" s="1"/>
  <c r="M8" i="1"/>
  <c r="N8" i="1" s="1"/>
  <c r="M5" i="1"/>
  <c r="N5" i="1" s="1"/>
  <c r="C45" i="1"/>
  <c r="D45" i="1"/>
  <c r="J45" i="1" s="1"/>
  <c r="E45" i="1"/>
  <c r="F45" i="1"/>
  <c r="H45" i="1" s="1"/>
  <c r="G45" i="1"/>
  <c r="I45" i="1" s="1"/>
  <c r="S45" i="1"/>
  <c r="P45" i="1" s="1"/>
  <c r="T45" i="1"/>
  <c r="V45" i="1"/>
  <c r="Q45" i="1" s="1"/>
  <c r="W45" i="1"/>
  <c r="C46" i="1"/>
  <c r="I46" i="1" s="1"/>
  <c r="D46" i="1"/>
  <c r="J46" i="1" s="1"/>
  <c r="E46" i="1"/>
  <c r="F46" i="1"/>
  <c r="G46" i="1"/>
  <c r="H46" i="1"/>
  <c r="Q46" i="1"/>
  <c r="S46" i="1"/>
  <c r="P46" i="1" s="1"/>
  <c r="T46" i="1"/>
  <c r="V46" i="1"/>
  <c r="W46" i="1"/>
  <c r="C47" i="1"/>
  <c r="D47" i="1"/>
  <c r="E47" i="1"/>
  <c r="F47" i="1"/>
  <c r="H47" i="1" s="1"/>
  <c r="G47" i="1"/>
  <c r="I47" i="1"/>
  <c r="J47" i="1"/>
  <c r="Q47" i="1"/>
  <c r="S47" i="1"/>
  <c r="P47" i="1" s="1"/>
  <c r="T47" i="1"/>
  <c r="V47" i="1"/>
  <c r="W47" i="1"/>
  <c r="C48" i="1"/>
  <c r="I48" i="1" s="1"/>
  <c r="D48" i="1"/>
  <c r="J48" i="1" s="1"/>
  <c r="E48" i="1"/>
  <c r="F48" i="1"/>
  <c r="G48" i="1"/>
  <c r="H48" i="1"/>
  <c r="P48" i="1"/>
  <c r="Q48" i="1"/>
  <c r="S48" i="1"/>
  <c r="T48" i="1"/>
  <c r="V48" i="1"/>
  <c r="W48" i="1"/>
  <c r="C49" i="1"/>
  <c r="D49" i="1"/>
  <c r="E49" i="1"/>
  <c r="F49" i="1"/>
  <c r="H49" i="1" s="1"/>
  <c r="G49" i="1"/>
  <c r="I49" i="1"/>
  <c r="J49" i="1"/>
  <c r="Q49" i="1"/>
  <c r="S49" i="1"/>
  <c r="P49" i="1" s="1"/>
  <c r="T49" i="1"/>
  <c r="V49" i="1"/>
  <c r="W49" i="1"/>
  <c r="C50" i="1"/>
  <c r="I50" i="1" s="1"/>
  <c r="D50" i="1"/>
  <c r="J50" i="1" s="1"/>
  <c r="E50" i="1"/>
  <c r="F50" i="1"/>
  <c r="G50" i="1"/>
  <c r="H50" i="1"/>
  <c r="P50" i="1"/>
  <c r="Q50" i="1"/>
  <c r="S50" i="1"/>
  <c r="T50" i="1"/>
  <c r="V50" i="1"/>
  <c r="W50" i="1"/>
  <c r="C51" i="1"/>
  <c r="D51" i="1"/>
  <c r="E51" i="1"/>
  <c r="F51" i="1"/>
  <c r="H51" i="1" s="1"/>
  <c r="G51" i="1"/>
  <c r="I51" i="1"/>
  <c r="J51" i="1"/>
  <c r="Q51" i="1"/>
  <c r="S51" i="1"/>
  <c r="P51" i="1" s="1"/>
  <c r="T51" i="1"/>
  <c r="V51" i="1"/>
  <c r="W51" i="1"/>
  <c r="C52" i="1"/>
  <c r="I52" i="1" s="1"/>
  <c r="D52" i="1"/>
  <c r="J52" i="1" s="1"/>
  <c r="E52" i="1"/>
  <c r="F52" i="1"/>
  <c r="G52" i="1"/>
  <c r="H52" i="1"/>
  <c r="P52" i="1"/>
  <c r="Q52" i="1"/>
  <c r="S52" i="1"/>
  <c r="T52" i="1"/>
  <c r="V52" i="1"/>
  <c r="W52" i="1"/>
  <c r="C53" i="1"/>
  <c r="D53" i="1"/>
  <c r="E53" i="1"/>
  <c r="F53" i="1"/>
  <c r="H53" i="1" s="1"/>
  <c r="G53" i="1"/>
  <c r="I53" i="1"/>
  <c r="J53" i="1"/>
  <c r="Q53" i="1"/>
  <c r="S53" i="1"/>
  <c r="P53" i="1" s="1"/>
  <c r="T53" i="1"/>
  <c r="V53" i="1"/>
  <c r="W53" i="1"/>
  <c r="C54" i="1"/>
  <c r="I54" i="1" s="1"/>
  <c r="D54" i="1"/>
  <c r="J54" i="1" s="1"/>
  <c r="E54" i="1"/>
  <c r="F54" i="1"/>
  <c r="G54" i="1"/>
  <c r="H54" i="1"/>
  <c r="P54" i="1"/>
  <c r="Q54" i="1"/>
  <c r="S54" i="1"/>
  <c r="T54" i="1"/>
  <c r="V54" i="1"/>
  <c r="W54" i="1"/>
  <c r="C55" i="1"/>
  <c r="D55" i="1"/>
  <c r="E55" i="1"/>
  <c r="F55" i="1"/>
  <c r="H55" i="1" s="1"/>
  <c r="G55" i="1"/>
  <c r="I55" i="1"/>
  <c r="J55" i="1"/>
  <c r="Q55" i="1"/>
  <c r="S55" i="1"/>
  <c r="P55" i="1" s="1"/>
  <c r="T55" i="1"/>
  <c r="V55" i="1"/>
  <c r="W55" i="1"/>
  <c r="C56" i="1"/>
  <c r="I56" i="1" s="1"/>
  <c r="D56" i="1"/>
  <c r="J56" i="1" s="1"/>
  <c r="E56" i="1"/>
  <c r="F56" i="1"/>
  <c r="G56" i="1"/>
  <c r="H56" i="1"/>
  <c r="P56" i="1"/>
  <c r="Q56" i="1"/>
  <c r="S56" i="1"/>
  <c r="T56" i="1"/>
  <c r="V56" i="1"/>
  <c r="W56" i="1"/>
  <c r="C57" i="1"/>
  <c r="D57" i="1"/>
  <c r="E57" i="1"/>
  <c r="F57" i="1"/>
  <c r="H57" i="1" s="1"/>
  <c r="G57" i="1"/>
  <c r="I57" i="1"/>
  <c r="J57" i="1"/>
  <c r="Q57" i="1"/>
  <c r="S57" i="1"/>
  <c r="P57" i="1" s="1"/>
  <c r="T57" i="1"/>
  <c r="V57" i="1"/>
  <c r="W57" i="1"/>
  <c r="C58" i="1"/>
  <c r="I58" i="1" s="1"/>
  <c r="D58" i="1"/>
  <c r="J58" i="1" s="1"/>
  <c r="E58" i="1"/>
  <c r="F58" i="1"/>
  <c r="G58" i="1"/>
  <c r="H58" i="1"/>
  <c r="P58" i="1"/>
  <c r="Q58" i="1"/>
  <c r="S58" i="1"/>
  <c r="T58" i="1"/>
  <c r="V58" i="1"/>
  <c r="W58" i="1"/>
  <c r="C59" i="1"/>
  <c r="D59" i="1"/>
  <c r="E59" i="1"/>
  <c r="F59" i="1"/>
  <c r="H59" i="1" s="1"/>
  <c r="G59" i="1"/>
  <c r="I59" i="1"/>
  <c r="J59" i="1"/>
  <c r="Q59" i="1"/>
  <c r="S59" i="1"/>
  <c r="P59" i="1" s="1"/>
  <c r="T59" i="1"/>
  <c r="V59" i="1"/>
  <c r="W59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P31" i="2" l="1"/>
  <c r="J8" i="2"/>
  <c r="D29" i="2"/>
  <c r="C31" i="2"/>
  <c r="D30" i="2"/>
  <c r="P10" i="2"/>
  <c r="J9" i="2"/>
  <c r="C21" i="2"/>
  <c r="D20" i="2"/>
  <c r="W5" i="1"/>
  <c r="W7" i="1"/>
  <c r="W9" i="1"/>
  <c r="W13" i="1"/>
  <c r="W15" i="1"/>
  <c r="W21" i="1"/>
  <c r="W25" i="1"/>
  <c r="W31" i="1"/>
  <c r="W35" i="1"/>
  <c r="W4" i="1"/>
  <c r="T4" i="1"/>
  <c r="T5" i="1"/>
  <c r="S5" i="1"/>
  <c r="P5" i="1" s="1"/>
  <c r="V5" i="1"/>
  <c r="Q5" i="1" s="1"/>
  <c r="T7" i="1"/>
  <c r="S7" i="1"/>
  <c r="P7" i="1" s="1"/>
  <c r="V7" i="1"/>
  <c r="Q7" i="1" s="1"/>
  <c r="T9" i="1"/>
  <c r="S9" i="1"/>
  <c r="P9" i="1" s="1"/>
  <c r="V9" i="1"/>
  <c r="Q9" i="1" s="1"/>
  <c r="T13" i="1"/>
  <c r="S13" i="1"/>
  <c r="P13" i="1" s="1"/>
  <c r="V13" i="1"/>
  <c r="Q13" i="1" s="1"/>
  <c r="T15" i="1"/>
  <c r="S15" i="1"/>
  <c r="P15" i="1" s="1"/>
  <c r="V15" i="1"/>
  <c r="Q15" i="1" s="1"/>
  <c r="T21" i="1"/>
  <c r="S21" i="1"/>
  <c r="P21" i="1" s="1"/>
  <c r="V21" i="1"/>
  <c r="Q21" i="1" s="1"/>
  <c r="T25" i="1"/>
  <c r="S25" i="1"/>
  <c r="P25" i="1" s="1"/>
  <c r="V25" i="1"/>
  <c r="Q25" i="1" s="1"/>
  <c r="T31" i="1"/>
  <c r="S31" i="1"/>
  <c r="P31" i="1" s="1"/>
  <c r="V31" i="1"/>
  <c r="Q31" i="1" s="1"/>
  <c r="T35" i="1"/>
  <c r="S35" i="1"/>
  <c r="P35" i="1" s="1"/>
  <c r="V35" i="1"/>
  <c r="Q35" i="1" s="1"/>
  <c r="V4" i="1"/>
  <c r="Q4" i="1" s="1"/>
  <c r="S4" i="1"/>
  <c r="P4" i="1" s="1"/>
  <c r="C36" i="1"/>
  <c r="F35" i="1"/>
  <c r="E35" i="1"/>
  <c r="D35" i="1"/>
  <c r="C35" i="1"/>
  <c r="P32" i="2" l="1"/>
  <c r="J30" i="2"/>
  <c r="D31" i="2"/>
  <c r="C32" i="2"/>
  <c r="P11" i="2"/>
  <c r="J10" i="2"/>
  <c r="D21" i="2"/>
  <c r="C22" i="2"/>
  <c r="T36" i="1"/>
  <c r="V36" i="1"/>
  <c r="Q36" i="1" s="1"/>
  <c r="W36" i="1"/>
  <c r="D36" i="1"/>
  <c r="S36" i="1"/>
  <c r="P36" i="1" s="1"/>
  <c r="E36" i="1"/>
  <c r="F36" i="1"/>
  <c r="G5" i="1"/>
  <c r="F31" i="1"/>
  <c r="E31" i="1"/>
  <c r="D31" i="1"/>
  <c r="C31" i="1"/>
  <c r="F25" i="1"/>
  <c r="E25" i="1"/>
  <c r="D25" i="1"/>
  <c r="C25" i="1"/>
  <c r="F21" i="1"/>
  <c r="E21" i="1"/>
  <c r="D21" i="1"/>
  <c r="C21" i="1"/>
  <c r="F15" i="1"/>
  <c r="E15" i="1"/>
  <c r="D15" i="1"/>
  <c r="C15" i="1"/>
  <c r="F13" i="1"/>
  <c r="E13" i="1"/>
  <c r="D13" i="1"/>
  <c r="C13" i="1"/>
  <c r="F9" i="1"/>
  <c r="E9" i="1"/>
  <c r="D9" i="1"/>
  <c r="C9" i="1"/>
  <c r="F7" i="1"/>
  <c r="E7" i="1"/>
  <c r="D7" i="1"/>
  <c r="C7" i="1"/>
  <c r="F4" i="1"/>
  <c r="H4" i="1" s="1"/>
  <c r="E4" i="1"/>
  <c r="C4" i="1"/>
  <c r="I4" i="1" s="1"/>
  <c r="M4" i="1" s="1"/>
  <c r="D4" i="1"/>
  <c r="J4" i="1" s="1"/>
  <c r="P33" i="2" l="1"/>
  <c r="J31" i="2"/>
  <c r="C33" i="2"/>
  <c r="D32" i="2"/>
  <c r="P12" i="2"/>
  <c r="J11" i="2"/>
  <c r="C23" i="2"/>
  <c r="D22" i="2"/>
  <c r="N4" i="1"/>
  <c r="S6" i="1"/>
  <c r="P6" i="1" s="1"/>
  <c r="W6" i="1"/>
  <c r="V6" i="1"/>
  <c r="Q6" i="1" s="1"/>
  <c r="T6" i="1"/>
  <c r="S8" i="1"/>
  <c r="P8" i="1" s="1"/>
  <c r="W8" i="1"/>
  <c r="S10" i="1"/>
  <c r="P10" i="1" s="1"/>
  <c r="T10" i="1"/>
  <c r="W10" i="1"/>
  <c r="V10" i="1"/>
  <c r="Q10" i="1" s="1"/>
  <c r="V16" i="1"/>
  <c r="Q16" i="1" s="1"/>
  <c r="S16" i="1"/>
  <c r="P16" i="1" s="1"/>
  <c r="W16" i="1"/>
  <c r="T16" i="1"/>
  <c r="W26" i="1"/>
  <c r="T26" i="1"/>
  <c r="S26" i="1"/>
  <c r="P26" i="1" s="1"/>
  <c r="V26" i="1"/>
  <c r="Q26" i="1" s="1"/>
  <c r="V37" i="1"/>
  <c r="Q37" i="1" s="1"/>
  <c r="W37" i="1"/>
  <c r="T37" i="1"/>
  <c r="S37" i="1"/>
  <c r="P37" i="1" s="1"/>
  <c r="F37" i="1"/>
  <c r="D37" i="1"/>
  <c r="C37" i="1"/>
  <c r="E37" i="1"/>
  <c r="G6" i="1"/>
  <c r="E26" i="1"/>
  <c r="C16" i="1"/>
  <c r="F16" i="1"/>
  <c r="D10" i="1"/>
  <c r="D16" i="1"/>
  <c r="F26" i="1"/>
  <c r="C26" i="1"/>
  <c r="D26" i="1"/>
  <c r="E16" i="1"/>
  <c r="E10" i="1"/>
  <c r="F10" i="1"/>
  <c r="C10" i="1"/>
  <c r="V8" i="1"/>
  <c r="Q8" i="1" s="1"/>
  <c r="C6" i="1"/>
  <c r="C5" i="1"/>
  <c r="I5" i="1" s="1"/>
  <c r="E5" i="1"/>
  <c r="F6" i="1"/>
  <c r="F5" i="1"/>
  <c r="H5" i="1" s="1"/>
  <c r="E6" i="1"/>
  <c r="D6" i="1"/>
  <c r="D5" i="1"/>
  <c r="J5" i="1" s="1"/>
  <c r="P34" i="2" l="1"/>
  <c r="J32" i="2"/>
  <c r="D33" i="2"/>
  <c r="C34" i="2"/>
  <c r="P13" i="2"/>
  <c r="J12" i="2"/>
  <c r="D23" i="2"/>
  <c r="C24" i="2"/>
  <c r="H6" i="1"/>
  <c r="S22" i="1"/>
  <c r="P22" i="1" s="1"/>
  <c r="T22" i="1"/>
  <c r="W22" i="1"/>
  <c r="V22" i="1"/>
  <c r="Q22" i="1" s="1"/>
  <c r="S38" i="1"/>
  <c r="P38" i="1" s="1"/>
  <c r="W38" i="1"/>
  <c r="T38" i="1"/>
  <c r="V38" i="1"/>
  <c r="Q38" i="1" s="1"/>
  <c r="D17" i="1"/>
  <c r="S17" i="1"/>
  <c r="P17" i="1" s="1"/>
  <c r="W17" i="1"/>
  <c r="V17" i="1"/>
  <c r="Q17" i="1" s="1"/>
  <c r="T17" i="1"/>
  <c r="T8" i="1"/>
  <c r="W32" i="1"/>
  <c r="T32" i="1"/>
  <c r="V32" i="1"/>
  <c r="Q32" i="1" s="1"/>
  <c r="S32" i="1"/>
  <c r="P32" i="1" s="1"/>
  <c r="E11" i="1"/>
  <c r="V11" i="1"/>
  <c r="Q11" i="1" s="1"/>
  <c r="W11" i="1"/>
  <c r="T11" i="1"/>
  <c r="S11" i="1"/>
  <c r="P11" i="1" s="1"/>
  <c r="I6" i="1"/>
  <c r="E38" i="1"/>
  <c r="D38" i="1"/>
  <c r="C38" i="1"/>
  <c r="F38" i="1"/>
  <c r="G7" i="1"/>
  <c r="J6" i="1"/>
  <c r="C17" i="1"/>
  <c r="C22" i="1"/>
  <c r="F17" i="1"/>
  <c r="E17" i="1"/>
  <c r="E32" i="1"/>
  <c r="D32" i="1"/>
  <c r="C32" i="1"/>
  <c r="F32" i="1"/>
  <c r="E22" i="1"/>
  <c r="D22" i="1"/>
  <c r="F22" i="1"/>
  <c r="F11" i="1"/>
  <c r="D11" i="1"/>
  <c r="C11" i="1"/>
  <c r="E8" i="1"/>
  <c r="C8" i="1"/>
  <c r="F8" i="1"/>
  <c r="D8" i="1"/>
  <c r="P35" i="2" l="1"/>
  <c r="J33" i="2"/>
  <c r="C35" i="2"/>
  <c r="D34" i="2"/>
  <c r="P14" i="2"/>
  <c r="J13" i="2"/>
  <c r="C25" i="2"/>
  <c r="D24" i="2"/>
  <c r="G8" i="1"/>
  <c r="I8" i="1" s="1"/>
  <c r="H7" i="1"/>
  <c r="S27" i="1"/>
  <c r="P27" i="1" s="1"/>
  <c r="W27" i="1"/>
  <c r="V27" i="1"/>
  <c r="Q27" i="1" s="1"/>
  <c r="T27" i="1"/>
  <c r="E19" i="1"/>
  <c r="S19" i="1"/>
  <c r="P19" i="1" s="1"/>
  <c r="W19" i="1"/>
  <c r="V19" i="1"/>
  <c r="Q19" i="1" s="1"/>
  <c r="T19" i="1"/>
  <c r="W39" i="1"/>
  <c r="T39" i="1"/>
  <c r="S39" i="1"/>
  <c r="P39" i="1" s="1"/>
  <c r="V39" i="1"/>
  <c r="Q39" i="1" s="1"/>
  <c r="E12" i="1"/>
  <c r="S12" i="1"/>
  <c r="P12" i="1" s="1"/>
  <c r="W12" i="1"/>
  <c r="T12" i="1"/>
  <c r="V12" i="1"/>
  <c r="Q12" i="1" s="1"/>
  <c r="E18" i="1"/>
  <c r="W18" i="1"/>
  <c r="T18" i="1"/>
  <c r="S18" i="1"/>
  <c r="P18" i="1" s="1"/>
  <c r="V18" i="1"/>
  <c r="Q18" i="1" s="1"/>
  <c r="E39" i="1"/>
  <c r="D39" i="1"/>
  <c r="C39" i="1"/>
  <c r="F39" i="1"/>
  <c r="I7" i="1"/>
  <c r="J7" i="1"/>
  <c r="F18" i="1"/>
  <c r="D18" i="1"/>
  <c r="C18" i="1"/>
  <c r="E27" i="1"/>
  <c r="C27" i="1"/>
  <c r="F27" i="1"/>
  <c r="D27" i="1"/>
  <c r="D19" i="1"/>
  <c r="C19" i="1"/>
  <c r="F19" i="1"/>
  <c r="D12" i="1"/>
  <c r="C12" i="1"/>
  <c r="F12" i="1"/>
  <c r="P36" i="2" l="1"/>
  <c r="J34" i="2"/>
  <c r="D35" i="2"/>
  <c r="C36" i="2"/>
  <c r="P15" i="2"/>
  <c r="J14" i="2"/>
  <c r="D25" i="2"/>
  <c r="C26" i="2"/>
  <c r="D26" i="2" s="1"/>
  <c r="G9" i="1"/>
  <c r="H9" i="1" s="1"/>
  <c r="J8" i="1"/>
  <c r="H8" i="1"/>
  <c r="S23" i="1"/>
  <c r="P23" i="1" s="1"/>
  <c r="W23" i="1"/>
  <c r="V23" i="1"/>
  <c r="Q23" i="1" s="1"/>
  <c r="T23" i="1"/>
  <c r="V28" i="1"/>
  <c r="Q28" i="1" s="1"/>
  <c r="T28" i="1"/>
  <c r="W28" i="1"/>
  <c r="S28" i="1"/>
  <c r="P28" i="1" s="1"/>
  <c r="S40" i="1"/>
  <c r="P40" i="1" s="1"/>
  <c r="W40" i="1"/>
  <c r="V40" i="1"/>
  <c r="Q40" i="1" s="1"/>
  <c r="T40" i="1"/>
  <c r="W14" i="1"/>
  <c r="T14" i="1"/>
  <c r="V14" i="1"/>
  <c r="Q14" i="1" s="1"/>
  <c r="S14" i="1"/>
  <c r="P14" i="1" s="1"/>
  <c r="V20" i="1"/>
  <c r="Q20" i="1" s="1"/>
  <c r="T20" i="1"/>
  <c r="S20" i="1"/>
  <c r="P20" i="1" s="1"/>
  <c r="W20" i="1"/>
  <c r="C40" i="1"/>
  <c r="F40" i="1"/>
  <c r="D40" i="1"/>
  <c r="E40" i="1"/>
  <c r="E28" i="1"/>
  <c r="F28" i="1"/>
  <c r="D28" i="1"/>
  <c r="C28" i="1"/>
  <c r="E23" i="1"/>
  <c r="C23" i="1"/>
  <c r="D23" i="1"/>
  <c r="F23" i="1"/>
  <c r="F20" i="1"/>
  <c r="D20" i="1"/>
  <c r="C20" i="1"/>
  <c r="E20" i="1"/>
  <c r="E14" i="1"/>
  <c r="C14" i="1"/>
  <c r="D14" i="1"/>
  <c r="F14" i="1"/>
  <c r="P37" i="2" l="1"/>
  <c r="J35" i="2"/>
  <c r="C37" i="2"/>
  <c r="D36" i="2"/>
  <c r="P16" i="2"/>
  <c r="J15" i="2"/>
  <c r="J9" i="1"/>
  <c r="I9" i="1"/>
  <c r="G10" i="1"/>
  <c r="H10" i="1" s="1"/>
  <c r="E41" i="1"/>
  <c r="V41" i="1"/>
  <c r="Q41" i="1" s="1"/>
  <c r="W41" i="1"/>
  <c r="T41" i="1"/>
  <c r="S41" i="1"/>
  <c r="P41" i="1" s="1"/>
  <c r="E42" i="1"/>
  <c r="F41" i="1"/>
  <c r="D41" i="1"/>
  <c r="C41" i="1"/>
  <c r="P38" i="2" l="1"/>
  <c r="J36" i="2"/>
  <c r="D37" i="2"/>
  <c r="C38" i="2"/>
  <c r="P17" i="2"/>
  <c r="J16" i="2"/>
  <c r="G11" i="1"/>
  <c r="H11" i="1" s="1"/>
  <c r="J10" i="1"/>
  <c r="I10" i="1"/>
  <c r="W29" i="1"/>
  <c r="T29" i="1"/>
  <c r="V29" i="1"/>
  <c r="Q29" i="1" s="1"/>
  <c r="S29" i="1"/>
  <c r="P29" i="1" s="1"/>
  <c r="W33" i="1"/>
  <c r="T33" i="1"/>
  <c r="S33" i="1"/>
  <c r="P33" i="1" s="1"/>
  <c r="V33" i="1"/>
  <c r="Q33" i="1" s="1"/>
  <c r="S24" i="1"/>
  <c r="P24" i="1" s="1"/>
  <c r="W24" i="1"/>
  <c r="V24" i="1"/>
  <c r="Q24" i="1" s="1"/>
  <c r="T24" i="1"/>
  <c r="S42" i="1"/>
  <c r="P42" i="1" s="1"/>
  <c r="T42" i="1"/>
  <c r="W42" i="1"/>
  <c r="V42" i="1"/>
  <c r="Q42" i="1" s="1"/>
  <c r="D42" i="1"/>
  <c r="C42" i="1"/>
  <c r="F42" i="1"/>
  <c r="E33" i="1"/>
  <c r="C33" i="1"/>
  <c r="F33" i="1"/>
  <c r="D33" i="1"/>
  <c r="E29" i="1"/>
  <c r="D29" i="1"/>
  <c r="C29" i="1"/>
  <c r="F29" i="1"/>
  <c r="E24" i="1"/>
  <c r="C24" i="1"/>
  <c r="D24" i="1"/>
  <c r="F24" i="1"/>
  <c r="P39" i="2" l="1"/>
  <c r="J37" i="2"/>
  <c r="C39" i="2"/>
  <c r="D38" i="2"/>
  <c r="P18" i="2"/>
  <c r="J17" i="2"/>
  <c r="J11" i="1"/>
  <c r="I11" i="1"/>
  <c r="G12" i="1"/>
  <c r="H12" i="1" s="1"/>
  <c r="W43" i="1"/>
  <c r="T43" i="1"/>
  <c r="S43" i="1"/>
  <c r="P43" i="1" s="1"/>
  <c r="V43" i="1"/>
  <c r="Q43" i="1" s="1"/>
  <c r="S30" i="1"/>
  <c r="P30" i="1" s="1"/>
  <c r="W30" i="1"/>
  <c r="V30" i="1"/>
  <c r="Q30" i="1" s="1"/>
  <c r="T30" i="1"/>
  <c r="E43" i="1"/>
  <c r="D43" i="1"/>
  <c r="C43" i="1"/>
  <c r="F43" i="1"/>
  <c r="E30" i="1"/>
  <c r="C30" i="1"/>
  <c r="F30" i="1"/>
  <c r="D30" i="1"/>
  <c r="P40" i="2" l="1"/>
  <c r="J38" i="2"/>
  <c r="D39" i="2"/>
  <c r="C40" i="2"/>
  <c r="P19" i="2"/>
  <c r="J18" i="2"/>
  <c r="I12" i="1"/>
  <c r="J12" i="1"/>
  <c r="G13" i="1"/>
  <c r="H13" i="1" s="1"/>
  <c r="S44" i="1"/>
  <c r="P44" i="1" s="1"/>
  <c r="W44" i="1"/>
  <c r="V44" i="1"/>
  <c r="Q44" i="1" s="1"/>
  <c r="T44" i="1"/>
  <c r="V34" i="1"/>
  <c r="Q34" i="1" s="1"/>
  <c r="W34" i="1"/>
  <c r="T34" i="1"/>
  <c r="S34" i="1"/>
  <c r="P34" i="1" s="1"/>
  <c r="C44" i="1"/>
  <c r="F44" i="1"/>
  <c r="D44" i="1"/>
  <c r="E44" i="1"/>
  <c r="E34" i="1"/>
  <c r="C34" i="1"/>
  <c r="F34" i="1"/>
  <c r="D34" i="1"/>
  <c r="P41" i="2" l="1"/>
  <c r="J39" i="2"/>
  <c r="C41" i="2"/>
  <c r="D40" i="2"/>
  <c r="P20" i="2"/>
  <c r="J19" i="2"/>
  <c r="G14" i="1"/>
  <c r="H14" i="1" s="1"/>
  <c r="J13" i="1"/>
  <c r="I13" i="1"/>
  <c r="G15" i="1"/>
  <c r="H15" i="1" s="1"/>
  <c r="P42" i="2" l="1"/>
  <c r="J40" i="2"/>
  <c r="D41" i="2"/>
  <c r="C42" i="2"/>
  <c r="P21" i="2"/>
  <c r="J20" i="2"/>
  <c r="I14" i="1"/>
  <c r="J14" i="1"/>
  <c r="G16" i="1"/>
  <c r="H16" i="1" s="1"/>
  <c r="I15" i="1"/>
  <c r="J15" i="1"/>
  <c r="P43" i="2" l="1"/>
  <c r="J41" i="2"/>
  <c r="C43" i="2"/>
  <c r="D42" i="2"/>
  <c r="P22" i="2"/>
  <c r="J21" i="2"/>
  <c r="G17" i="1"/>
  <c r="H17" i="1" s="1"/>
  <c r="J16" i="1"/>
  <c r="I16" i="1"/>
  <c r="P44" i="2" l="1"/>
  <c r="J42" i="2"/>
  <c r="D43" i="2"/>
  <c r="C44" i="2"/>
  <c r="P23" i="2"/>
  <c r="J22" i="2"/>
  <c r="I17" i="1"/>
  <c r="J17" i="1"/>
  <c r="G18" i="1"/>
  <c r="H18" i="1" s="1"/>
  <c r="P45" i="2" l="1"/>
  <c r="J43" i="2"/>
  <c r="C45" i="2"/>
  <c r="D44" i="2"/>
  <c r="P24" i="2"/>
  <c r="J23" i="2"/>
  <c r="G19" i="1"/>
  <c r="H19" i="1" s="1"/>
  <c r="J18" i="1"/>
  <c r="I18" i="1"/>
  <c r="P46" i="2" l="1"/>
  <c r="J44" i="2"/>
  <c r="D45" i="2"/>
  <c r="C46" i="2"/>
  <c r="P25" i="2"/>
  <c r="J24" i="2"/>
  <c r="I19" i="1"/>
  <c r="J19" i="1"/>
  <c r="G20" i="1"/>
  <c r="H20" i="1" s="1"/>
  <c r="P48" i="2" l="1"/>
  <c r="P47" i="2"/>
  <c r="J45" i="2"/>
  <c r="C47" i="2"/>
  <c r="D46" i="2"/>
  <c r="J26" i="2"/>
  <c r="J25" i="2"/>
  <c r="I20" i="1"/>
  <c r="J20" i="1"/>
  <c r="G21" i="1"/>
  <c r="J46" i="2" l="1"/>
  <c r="D47" i="2"/>
  <c r="C48" i="2"/>
  <c r="D48" i="2" s="1"/>
  <c r="H21" i="1"/>
  <c r="G22" i="1"/>
  <c r="I21" i="1"/>
  <c r="J21" i="1"/>
  <c r="J48" i="2" l="1"/>
  <c r="J47" i="2"/>
  <c r="I22" i="1"/>
  <c r="G23" i="1"/>
  <c r="H22" i="1"/>
  <c r="J22" i="1"/>
  <c r="I23" i="1" l="1"/>
  <c r="G24" i="1"/>
  <c r="J23" i="1"/>
  <c r="H23" i="1"/>
  <c r="I24" i="1" l="1"/>
  <c r="G25" i="1"/>
  <c r="H24" i="1"/>
  <c r="J24" i="1"/>
  <c r="I25" i="1" l="1"/>
  <c r="G26" i="1"/>
  <c r="J25" i="1"/>
  <c r="H25" i="1"/>
  <c r="I26" i="1" l="1"/>
  <c r="G27" i="1"/>
  <c r="J26" i="1"/>
  <c r="H26" i="1"/>
  <c r="I27" i="1" l="1"/>
  <c r="G28" i="1"/>
  <c r="H27" i="1"/>
  <c r="J27" i="1"/>
  <c r="I28" i="1" l="1"/>
  <c r="G29" i="1"/>
  <c r="H28" i="1"/>
  <c r="J28" i="1"/>
  <c r="I29" i="1" l="1"/>
  <c r="G30" i="1"/>
  <c r="H29" i="1"/>
  <c r="J29" i="1"/>
  <c r="I30" i="1" l="1"/>
  <c r="G31" i="1"/>
  <c r="J30" i="1"/>
  <c r="H30" i="1"/>
  <c r="I31" i="1" l="1"/>
  <c r="G32" i="1"/>
  <c r="H31" i="1"/>
  <c r="J31" i="1"/>
  <c r="I32" i="1" l="1"/>
  <c r="H32" i="1"/>
  <c r="J32" i="1"/>
</calcChain>
</file>

<file path=xl/sharedStrings.xml><?xml version="1.0" encoding="utf-8"?>
<sst xmlns="http://schemas.openxmlformats.org/spreadsheetml/2006/main" count="89" uniqueCount="58">
  <si>
    <t>How Close?  (SIC)</t>
  </si>
  <si>
    <t>q</t>
  </si>
  <si>
    <t>p</t>
  </si>
  <si>
    <t>x</t>
  </si>
  <si>
    <t>y</t>
  </si>
  <si>
    <t>m</t>
  </si>
  <si>
    <t>c</t>
  </si>
  <si>
    <t>coords</t>
  </si>
  <si>
    <t>x_1</t>
  </si>
  <si>
    <t>y_1</t>
  </si>
  <si>
    <t>x_2</t>
  </si>
  <si>
    <t>y_2</t>
  </si>
  <si>
    <t>scale factor</t>
  </si>
  <si>
    <t>radius</t>
  </si>
  <si>
    <t>p2+q2</t>
  </si>
  <si>
    <t>p2-q2</t>
  </si>
  <si>
    <t>2pq</t>
  </si>
  <si>
    <t>q2-p2</t>
  </si>
  <si>
    <t>c radius</t>
  </si>
  <si>
    <t>f</t>
  </si>
  <si>
    <t>g</t>
  </si>
  <si>
    <t>h</t>
  </si>
  <si>
    <t>function</t>
  </si>
  <si>
    <t>f(x)</t>
  </si>
  <si>
    <t>4x+3y=10</t>
  </si>
  <si>
    <t>24x+7y=10</t>
  </si>
  <si>
    <t>20x+21y=104</t>
  </si>
  <si>
    <t>g(x)</t>
  </si>
  <si>
    <t>h(x)</t>
  </si>
  <si>
    <t>(1,2)</t>
  </si>
  <si>
    <t>(-5,10)</t>
  </si>
  <si>
    <t>(4,-2)</t>
  </si>
  <si>
    <t>(10,-10)</t>
  </si>
  <si>
    <t>(-8,14)</t>
  </si>
  <si>
    <t>(7,-6)</t>
  </si>
  <si>
    <t>(-11,18)</t>
  </si>
  <si>
    <t>(-14,22)</t>
  </si>
  <si>
    <t>(-2,6)</t>
  </si>
  <si>
    <t>(13,-14)</t>
  </si>
  <si>
    <t>(1,-2)</t>
  </si>
  <si>
    <t>(15,-50)</t>
  </si>
  <si>
    <t>(8,-26)</t>
  </si>
  <si>
    <t>(-6,-22)</t>
  </si>
  <si>
    <t>(-20,70)</t>
  </si>
  <si>
    <t>(-13,46)</t>
  </si>
  <si>
    <t>(1,4)</t>
  </si>
  <si>
    <t>(22,-16)</t>
  </si>
  <si>
    <t>(-20,24)</t>
  </si>
  <si>
    <t>(-62,64)</t>
  </si>
  <si>
    <t>(-41,44)</t>
  </si>
  <si>
    <t>How close to (-20,-5)?</t>
  </si>
  <si>
    <t>closest point</t>
  </si>
  <si>
    <t>=-160/29</t>
  </si>
  <si>
    <t>=296/29</t>
  </si>
  <si>
    <t>=22/25</t>
  </si>
  <si>
    <t>=4/25</t>
  </si>
  <si>
    <t>=38/5</t>
  </si>
  <si>
    <t>=16/5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</si>
</sst>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quotePrefix="1"/>
    <xf numFmtId="0" fontId="0" fillId="0" borderId="0" xfId="0" applyFill="1"/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zoomScale="90" zoomScaleNormal="90" workbookViewId="0">
      <selection activeCell="P4" sqref="P4"/>
    </sheetView>
  </sheetViews>
  <sheetFormatPr defaultRowHeight="15" x14ac:dyDescent="0.25"/>
  <sheetData>
    <row r="1" spans="1:23" x14ac:dyDescent="0.25">
      <c r="A1" t="s">
        <v>0</v>
      </c>
      <c r="G1">
        <v>210</v>
      </c>
    </row>
    <row r="2" spans="1:23" x14ac:dyDescent="0.25">
      <c r="G2" t="s">
        <v>12</v>
      </c>
      <c r="I2" t="s">
        <v>7</v>
      </c>
      <c r="P2" t="s">
        <v>5</v>
      </c>
      <c r="S2" t="s">
        <v>3</v>
      </c>
      <c r="V2" t="s">
        <v>4</v>
      </c>
    </row>
    <row r="3" spans="1:23" x14ac:dyDescent="0.25">
      <c r="A3" s="1" t="s">
        <v>2</v>
      </c>
      <c r="B3" s="1" t="s">
        <v>1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13</v>
      </c>
      <c r="H3" s="1" t="s">
        <v>18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3</v>
      </c>
      <c r="N3" s="1" t="s">
        <v>4</v>
      </c>
      <c r="O3" s="1"/>
      <c r="P3" s="1" t="s">
        <v>17</v>
      </c>
      <c r="Q3" s="1" t="s">
        <v>16</v>
      </c>
      <c r="S3" s="1" t="s">
        <v>15</v>
      </c>
      <c r="T3" s="1" t="s">
        <v>14</v>
      </c>
      <c r="V3" s="1" t="s">
        <v>16</v>
      </c>
      <c r="W3" s="1" t="s">
        <v>14</v>
      </c>
    </row>
    <row r="4" spans="1:23" x14ac:dyDescent="0.25">
      <c r="A4">
        <v>2</v>
      </c>
      <c r="B4">
        <v>1</v>
      </c>
      <c r="C4">
        <f>(A4*A4-B4*B4)/(A4*A4+B4*B4)</f>
        <v>0.6</v>
      </c>
      <c r="D4">
        <f>2*A4*B4/(A4*A4+B4*B4)</f>
        <v>0.8</v>
      </c>
      <c r="E4">
        <f>(B4*B4-A4*A4)/(2*A4*B4)</f>
        <v>-0.75</v>
      </c>
      <c r="F4">
        <f>(A4*A4+B4*B4)/(2*A4*B4)</f>
        <v>1.25</v>
      </c>
      <c r="G4" s="2">
        <v>21</v>
      </c>
      <c r="H4">
        <f>F4*G4</f>
        <v>26.25</v>
      </c>
      <c r="I4">
        <f>C4*G4</f>
        <v>12.6</v>
      </c>
      <c r="J4">
        <f>D4*G4</f>
        <v>16.8</v>
      </c>
      <c r="M4">
        <f>I4</f>
        <v>12.6</v>
      </c>
      <c r="N4">
        <f>E4*M4+F4*G4</f>
        <v>16.8</v>
      </c>
      <c r="P4">
        <f>-S4</f>
        <v>-3</v>
      </c>
      <c r="Q4">
        <f>V4</f>
        <v>4</v>
      </c>
      <c r="S4">
        <f t="shared" ref="S4:S44" si="0">A4*A4-B4*B4</f>
        <v>3</v>
      </c>
      <c r="T4">
        <f t="shared" ref="T4:T44" si="1">A4*A4+B4*B4</f>
        <v>5</v>
      </c>
      <c r="V4">
        <f t="shared" ref="V4:V44" si="2">2*A4*B4</f>
        <v>4</v>
      </c>
      <c r="W4">
        <f t="shared" ref="W4:W44" si="3">A4*A4+B4*B4</f>
        <v>5</v>
      </c>
    </row>
    <row r="5" spans="1:23" x14ac:dyDescent="0.25">
      <c r="A5">
        <v>3</v>
      </c>
      <c r="B5">
        <v>1</v>
      </c>
      <c r="C5">
        <f t="shared" ref="C5:C6" si="4">(A5*A5-B5*B5)/(A5*A5+B5*B5)</f>
        <v>0.8</v>
      </c>
      <c r="D5">
        <f t="shared" ref="D5:D6" si="5">2*A5*B5/(A5*A5+B5*B5)</f>
        <v>0.6</v>
      </c>
      <c r="E5">
        <f t="shared" ref="E5:E6" si="6">(B5*B5-A5*A5)/(2*A5*B5)</f>
        <v>-1.3333333333333333</v>
      </c>
      <c r="F5">
        <f t="shared" ref="F5:F6" si="7">(A5*A5+B5*B5)/(2*A5*B5)</f>
        <v>1.6666666666666667</v>
      </c>
      <c r="G5">
        <f>G4</f>
        <v>21</v>
      </c>
      <c r="H5">
        <f t="shared" ref="H5:H21" si="8">F5*G5</f>
        <v>35</v>
      </c>
      <c r="I5">
        <f t="shared" ref="I5:I7" si="9">C5*G5</f>
        <v>16.8</v>
      </c>
      <c r="J5">
        <f t="shared" ref="J5:J7" si="10">D5*G5</f>
        <v>12.6</v>
      </c>
      <c r="M5">
        <f>I5</f>
        <v>16.8</v>
      </c>
      <c r="N5">
        <f>E5*M5+F5*G5</f>
        <v>12.600000000000001</v>
      </c>
      <c r="P5">
        <f t="shared" ref="P5:P44" si="11">-S5</f>
        <v>-8</v>
      </c>
      <c r="Q5">
        <f t="shared" ref="Q5:Q44" si="12">V5</f>
        <v>6</v>
      </c>
      <c r="S5">
        <f t="shared" si="0"/>
        <v>8</v>
      </c>
      <c r="T5">
        <f t="shared" si="1"/>
        <v>10</v>
      </c>
      <c r="V5">
        <f t="shared" si="2"/>
        <v>6</v>
      </c>
      <c r="W5">
        <f t="shared" si="3"/>
        <v>10</v>
      </c>
    </row>
    <row r="6" spans="1:23" x14ac:dyDescent="0.25">
      <c r="A6">
        <v>3</v>
      </c>
      <c r="B6">
        <v>2</v>
      </c>
      <c r="C6">
        <f t="shared" si="4"/>
        <v>0.38461538461538464</v>
      </c>
      <c r="D6">
        <f t="shared" si="5"/>
        <v>0.92307692307692313</v>
      </c>
      <c r="E6">
        <f t="shared" si="6"/>
        <v>-0.41666666666666669</v>
      </c>
      <c r="F6">
        <f t="shared" si="7"/>
        <v>1.0833333333333333</v>
      </c>
      <c r="G6">
        <f t="shared" ref="G6:G7" si="13">G5</f>
        <v>21</v>
      </c>
      <c r="H6">
        <f t="shared" si="8"/>
        <v>22.75</v>
      </c>
      <c r="I6">
        <f t="shared" si="9"/>
        <v>8.0769230769230766</v>
      </c>
      <c r="J6">
        <f t="shared" si="10"/>
        <v>19.384615384615387</v>
      </c>
      <c r="P6">
        <f t="shared" si="11"/>
        <v>-5</v>
      </c>
      <c r="Q6">
        <f t="shared" si="12"/>
        <v>12</v>
      </c>
      <c r="S6">
        <f t="shared" si="0"/>
        <v>5</v>
      </c>
      <c r="T6">
        <f t="shared" si="1"/>
        <v>13</v>
      </c>
      <c r="V6">
        <f t="shared" si="2"/>
        <v>12</v>
      </c>
      <c r="W6">
        <f t="shared" si="3"/>
        <v>13</v>
      </c>
    </row>
    <row r="7" spans="1:23" x14ac:dyDescent="0.25">
      <c r="A7">
        <v>4</v>
      </c>
      <c r="B7">
        <v>1</v>
      </c>
      <c r="C7">
        <f t="shared" ref="C7:C8" si="14">(A7*A7-B7*B7)/(A7*A7+B7*B7)</f>
        <v>0.88235294117647056</v>
      </c>
      <c r="D7">
        <f t="shared" ref="D7:D8" si="15">2*A7*B7/(A7*A7+B7*B7)</f>
        <v>0.47058823529411764</v>
      </c>
      <c r="E7">
        <f t="shared" ref="E7:E8" si="16">(B7*B7-A7*A7)/(2*A7*B7)</f>
        <v>-1.875</v>
      </c>
      <c r="F7">
        <f t="shared" ref="F7:F8" si="17">(A7*A7+B7*B7)/(2*A7*B7)</f>
        <v>2.125</v>
      </c>
      <c r="G7">
        <f t="shared" si="13"/>
        <v>21</v>
      </c>
      <c r="H7">
        <f t="shared" si="8"/>
        <v>44.625</v>
      </c>
      <c r="I7">
        <f t="shared" si="9"/>
        <v>18.52941176470588</v>
      </c>
      <c r="J7">
        <f t="shared" si="10"/>
        <v>9.882352941176471</v>
      </c>
      <c r="P7">
        <f t="shared" si="11"/>
        <v>-15</v>
      </c>
      <c r="Q7">
        <f t="shared" si="12"/>
        <v>8</v>
      </c>
      <c r="S7">
        <f t="shared" si="0"/>
        <v>15</v>
      </c>
      <c r="T7">
        <f t="shared" si="1"/>
        <v>17</v>
      </c>
      <c r="V7">
        <f t="shared" si="2"/>
        <v>8</v>
      </c>
      <c r="W7">
        <f t="shared" si="3"/>
        <v>17</v>
      </c>
    </row>
    <row r="8" spans="1:23" x14ac:dyDescent="0.25">
      <c r="A8">
        <v>4</v>
      </c>
      <c r="B8">
        <v>3</v>
      </c>
      <c r="C8">
        <f t="shared" si="14"/>
        <v>0.28000000000000003</v>
      </c>
      <c r="D8">
        <f t="shared" si="15"/>
        <v>0.96</v>
      </c>
      <c r="E8">
        <f t="shared" si="16"/>
        <v>-0.29166666666666669</v>
      </c>
      <c r="F8">
        <f t="shared" si="17"/>
        <v>1.0416666666666667</v>
      </c>
      <c r="G8">
        <f t="shared" ref="G8:G59" si="18">G7</f>
        <v>21</v>
      </c>
      <c r="H8">
        <f t="shared" si="8"/>
        <v>21.875</v>
      </c>
      <c r="I8">
        <f t="shared" ref="I8:I21" si="19">C8*G8</f>
        <v>5.8800000000000008</v>
      </c>
      <c r="J8">
        <f t="shared" ref="J8:J21" si="20">D8*G8</f>
        <v>20.16</v>
      </c>
      <c r="M8">
        <f>I8</f>
        <v>5.8800000000000008</v>
      </c>
      <c r="N8">
        <f>E8*M8+F8*G8</f>
        <v>20.16</v>
      </c>
      <c r="P8">
        <f t="shared" si="11"/>
        <v>-7</v>
      </c>
      <c r="Q8">
        <f t="shared" si="12"/>
        <v>24</v>
      </c>
      <c r="S8">
        <f t="shared" si="0"/>
        <v>7</v>
      </c>
      <c r="T8">
        <f t="shared" si="1"/>
        <v>25</v>
      </c>
      <c r="V8">
        <f t="shared" si="2"/>
        <v>24</v>
      </c>
      <c r="W8">
        <f t="shared" si="3"/>
        <v>25</v>
      </c>
    </row>
    <row r="9" spans="1:23" x14ac:dyDescent="0.25">
      <c r="A9">
        <v>5</v>
      </c>
      <c r="B9">
        <v>1</v>
      </c>
      <c r="C9">
        <f t="shared" ref="C9:C12" si="21">(A9*A9-B9*B9)/(A9*A9+B9*B9)</f>
        <v>0.92307692307692313</v>
      </c>
      <c r="D9">
        <f t="shared" ref="D9:D12" si="22">2*A9*B9/(A9*A9+B9*B9)</f>
        <v>0.38461538461538464</v>
      </c>
      <c r="E9">
        <f t="shared" ref="E9:E12" si="23">(B9*B9-A9*A9)/(2*A9*B9)</f>
        <v>-2.4</v>
      </c>
      <c r="F9">
        <f t="shared" ref="F9:F12" si="24">(A9*A9+B9*B9)/(2*A9*B9)</f>
        <v>2.6</v>
      </c>
      <c r="G9">
        <f t="shared" si="18"/>
        <v>21</v>
      </c>
      <c r="H9">
        <f t="shared" si="8"/>
        <v>54.6</v>
      </c>
      <c r="I9">
        <f t="shared" si="19"/>
        <v>19.384615384615387</v>
      </c>
      <c r="J9">
        <f t="shared" si="20"/>
        <v>8.0769230769230766</v>
      </c>
      <c r="P9">
        <f t="shared" si="11"/>
        <v>-24</v>
      </c>
      <c r="Q9">
        <f t="shared" si="12"/>
        <v>10</v>
      </c>
      <c r="S9">
        <f t="shared" si="0"/>
        <v>24</v>
      </c>
      <c r="T9">
        <f t="shared" si="1"/>
        <v>26</v>
      </c>
      <c r="V9">
        <f t="shared" si="2"/>
        <v>10</v>
      </c>
      <c r="W9">
        <f t="shared" si="3"/>
        <v>26</v>
      </c>
    </row>
    <row r="10" spans="1:23" x14ac:dyDescent="0.25">
      <c r="A10">
        <v>5</v>
      </c>
      <c r="B10">
        <v>2</v>
      </c>
      <c r="C10">
        <f t="shared" si="21"/>
        <v>0.72413793103448276</v>
      </c>
      <c r="D10">
        <f t="shared" si="22"/>
        <v>0.68965517241379315</v>
      </c>
      <c r="E10">
        <f t="shared" si="23"/>
        <v>-1.05</v>
      </c>
      <c r="F10">
        <f t="shared" si="24"/>
        <v>1.45</v>
      </c>
      <c r="G10">
        <f t="shared" si="18"/>
        <v>21</v>
      </c>
      <c r="H10">
        <f t="shared" si="8"/>
        <v>30.45</v>
      </c>
      <c r="I10">
        <f t="shared" si="19"/>
        <v>15.206896551724139</v>
      </c>
      <c r="J10">
        <f t="shared" si="20"/>
        <v>14.482758620689657</v>
      </c>
      <c r="P10">
        <f t="shared" si="11"/>
        <v>-21</v>
      </c>
      <c r="Q10">
        <f t="shared" si="12"/>
        <v>20</v>
      </c>
      <c r="S10">
        <f t="shared" si="0"/>
        <v>21</v>
      </c>
      <c r="T10">
        <f t="shared" si="1"/>
        <v>29</v>
      </c>
      <c r="V10">
        <f t="shared" si="2"/>
        <v>20</v>
      </c>
      <c r="W10">
        <f t="shared" si="3"/>
        <v>29</v>
      </c>
    </row>
    <row r="11" spans="1:23" x14ac:dyDescent="0.25">
      <c r="A11">
        <v>5</v>
      </c>
      <c r="B11">
        <v>3</v>
      </c>
      <c r="C11">
        <f t="shared" si="21"/>
        <v>0.47058823529411764</v>
      </c>
      <c r="D11">
        <f t="shared" si="22"/>
        <v>0.88235294117647056</v>
      </c>
      <c r="E11">
        <f t="shared" si="23"/>
        <v>-0.53333333333333333</v>
      </c>
      <c r="F11">
        <f t="shared" si="24"/>
        <v>1.1333333333333333</v>
      </c>
      <c r="G11">
        <f t="shared" si="18"/>
        <v>21</v>
      </c>
      <c r="H11">
        <f t="shared" si="8"/>
        <v>23.8</v>
      </c>
      <c r="I11">
        <f t="shared" si="19"/>
        <v>9.882352941176471</v>
      </c>
      <c r="J11">
        <f t="shared" si="20"/>
        <v>18.52941176470588</v>
      </c>
      <c r="P11">
        <f t="shared" si="11"/>
        <v>-16</v>
      </c>
      <c r="Q11">
        <f t="shared" si="12"/>
        <v>30</v>
      </c>
      <c r="S11">
        <f t="shared" si="0"/>
        <v>16</v>
      </c>
      <c r="T11">
        <f t="shared" si="1"/>
        <v>34</v>
      </c>
      <c r="V11">
        <f t="shared" si="2"/>
        <v>30</v>
      </c>
      <c r="W11">
        <f t="shared" si="3"/>
        <v>34</v>
      </c>
    </row>
    <row r="12" spans="1:23" x14ac:dyDescent="0.25">
      <c r="A12">
        <v>5</v>
      </c>
      <c r="B12">
        <v>4</v>
      </c>
      <c r="C12">
        <f t="shared" si="21"/>
        <v>0.21951219512195122</v>
      </c>
      <c r="D12">
        <f t="shared" si="22"/>
        <v>0.97560975609756095</v>
      </c>
      <c r="E12">
        <f t="shared" si="23"/>
        <v>-0.22500000000000001</v>
      </c>
      <c r="F12">
        <f t="shared" si="24"/>
        <v>1.0249999999999999</v>
      </c>
      <c r="G12">
        <f t="shared" si="18"/>
        <v>21</v>
      </c>
      <c r="H12">
        <f t="shared" si="8"/>
        <v>21.524999999999999</v>
      </c>
      <c r="I12">
        <f t="shared" si="19"/>
        <v>4.6097560975609753</v>
      </c>
      <c r="J12">
        <f t="shared" si="20"/>
        <v>20.487804878048781</v>
      </c>
      <c r="P12">
        <f t="shared" si="11"/>
        <v>-9</v>
      </c>
      <c r="Q12">
        <f t="shared" si="12"/>
        <v>40</v>
      </c>
      <c r="S12">
        <f t="shared" si="0"/>
        <v>9</v>
      </c>
      <c r="T12">
        <f t="shared" si="1"/>
        <v>41</v>
      </c>
      <c r="V12">
        <f t="shared" si="2"/>
        <v>40</v>
      </c>
      <c r="W12">
        <f t="shared" si="3"/>
        <v>41</v>
      </c>
    </row>
    <row r="13" spans="1:23" x14ac:dyDescent="0.25">
      <c r="A13">
        <v>6</v>
      </c>
      <c r="B13">
        <v>1</v>
      </c>
      <c r="C13">
        <f t="shared" ref="C13:C34" si="25">(A13*A13-B13*B13)/(A13*A13+B13*B13)</f>
        <v>0.94594594594594594</v>
      </c>
      <c r="D13">
        <f t="shared" ref="D13:D34" si="26">2*A13*B13/(A13*A13+B13*B13)</f>
        <v>0.32432432432432434</v>
      </c>
      <c r="E13">
        <f t="shared" ref="E13:E34" si="27">(B13*B13-A13*A13)/(2*A13*B13)</f>
        <v>-2.9166666666666665</v>
      </c>
      <c r="F13">
        <f t="shared" ref="F13:F34" si="28">(A13*A13+B13*B13)/(2*A13*B13)</f>
        <v>3.0833333333333335</v>
      </c>
      <c r="G13">
        <f t="shared" si="18"/>
        <v>21</v>
      </c>
      <c r="H13">
        <f t="shared" si="8"/>
        <v>64.75</v>
      </c>
      <c r="I13">
        <f t="shared" si="19"/>
        <v>19.864864864864863</v>
      </c>
      <c r="J13">
        <f t="shared" si="20"/>
        <v>6.8108108108108114</v>
      </c>
      <c r="P13">
        <f t="shared" si="11"/>
        <v>-35</v>
      </c>
      <c r="Q13">
        <f t="shared" si="12"/>
        <v>12</v>
      </c>
      <c r="S13">
        <f t="shared" si="0"/>
        <v>35</v>
      </c>
      <c r="T13">
        <f t="shared" si="1"/>
        <v>37</v>
      </c>
      <c r="V13">
        <f t="shared" si="2"/>
        <v>12</v>
      </c>
      <c r="W13">
        <f t="shared" si="3"/>
        <v>37</v>
      </c>
    </row>
    <row r="14" spans="1:23" x14ac:dyDescent="0.25">
      <c r="A14">
        <v>6</v>
      </c>
      <c r="B14">
        <v>5</v>
      </c>
      <c r="C14">
        <f t="shared" si="25"/>
        <v>0.18032786885245902</v>
      </c>
      <c r="D14">
        <f t="shared" si="26"/>
        <v>0.98360655737704916</v>
      </c>
      <c r="E14">
        <f t="shared" si="27"/>
        <v>-0.18333333333333332</v>
      </c>
      <c r="F14">
        <f t="shared" si="28"/>
        <v>1.0166666666666666</v>
      </c>
      <c r="G14">
        <f t="shared" si="18"/>
        <v>21</v>
      </c>
      <c r="H14">
        <f t="shared" si="8"/>
        <v>21.349999999999998</v>
      </c>
      <c r="I14">
        <f t="shared" si="19"/>
        <v>3.7868852459016393</v>
      </c>
      <c r="J14">
        <f t="shared" si="20"/>
        <v>20.655737704918032</v>
      </c>
      <c r="P14">
        <f t="shared" si="11"/>
        <v>-11</v>
      </c>
      <c r="Q14">
        <f t="shared" si="12"/>
        <v>60</v>
      </c>
      <c r="S14">
        <f t="shared" si="0"/>
        <v>11</v>
      </c>
      <c r="T14">
        <f t="shared" si="1"/>
        <v>61</v>
      </c>
      <c r="V14">
        <f t="shared" si="2"/>
        <v>60</v>
      </c>
      <c r="W14">
        <f t="shared" si="3"/>
        <v>61</v>
      </c>
    </row>
    <row r="15" spans="1:23" x14ac:dyDescent="0.25">
      <c r="A15">
        <v>7</v>
      </c>
      <c r="B15">
        <v>1</v>
      </c>
      <c r="C15">
        <f t="shared" si="25"/>
        <v>0.96</v>
      </c>
      <c r="D15">
        <f t="shared" si="26"/>
        <v>0.28000000000000003</v>
      </c>
      <c r="E15">
        <f t="shared" si="27"/>
        <v>-3.4285714285714284</v>
      </c>
      <c r="F15">
        <f t="shared" si="28"/>
        <v>3.5714285714285716</v>
      </c>
      <c r="G15">
        <f t="shared" si="18"/>
        <v>21</v>
      </c>
      <c r="H15">
        <f t="shared" si="8"/>
        <v>75</v>
      </c>
      <c r="I15">
        <f t="shared" si="19"/>
        <v>20.16</v>
      </c>
      <c r="J15">
        <f t="shared" si="20"/>
        <v>5.8800000000000008</v>
      </c>
      <c r="M15">
        <f>I15</f>
        <v>20.16</v>
      </c>
      <c r="N15">
        <f>E15*M15+F15*G15</f>
        <v>5.8800000000000097</v>
      </c>
      <c r="P15">
        <f t="shared" si="11"/>
        <v>-48</v>
      </c>
      <c r="Q15">
        <f t="shared" si="12"/>
        <v>14</v>
      </c>
      <c r="S15">
        <f t="shared" si="0"/>
        <v>48</v>
      </c>
      <c r="T15">
        <f t="shared" si="1"/>
        <v>50</v>
      </c>
      <c r="V15">
        <f t="shared" si="2"/>
        <v>14</v>
      </c>
      <c r="W15">
        <f t="shared" si="3"/>
        <v>50</v>
      </c>
    </row>
    <row r="16" spans="1:23" x14ac:dyDescent="0.25">
      <c r="A16">
        <v>7</v>
      </c>
      <c r="B16">
        <v>2</v>
      </c>
      <c r="C16">
        <f t="shared" si="25"/>
        <v>0.84905660377358494</v>
      </c>
      <c r="D16">
        <f t="shared" si="26"/>
        <v>0.52830188679245282</v>
      </c>
      <c r="E16">
        <f t="shared" si="27"/>
        <v>-1.6071428571428572</v>
      </c>
      <c r="F16">
        <f t="shared" si="28"/>
        <v>1.8928571428571428</v>
      </c>
      <c r="G16">
        <f t="shared" si="18"/>
        <v>21</v>
      </c>
      <c r="H16">
        <f t="shared" si="8"/>
        <v>39.75</v>
      </c>
      <c r="I16">
        <f t="shared" si="19"/>
        <v>17.830188679245282</v>
      </c>
      <c r="J16">
        <f t="shared" si="20"/>
        <v>11.09433962264151</v>
      </c>
      <c r="P16">
        <f t="shared" si="11"/>
        <v>-45</v>
      </c>
      <c r="Q16">
        <f t="shared" si="12"/>
        <v>28</v>
      </c>
      <c r="S16">
        <f t="shared" si="0"/>
        <v>45</v>
      </c>
      <c r="T16">
        <f t="shared" si="1"/>
        <v>53</v>
      </c>
      <c r="V16">
        <f t="shared" si="2"/>
        <v>28</v>
      </c>
      <c r="W16">
        <f t="shared" si="3"/>
        <v>53</v>
      </c>
    </row>
    <row r="17" spans="1:23" x14ac:dyDescent="0.25">
      <c r="A17">
        <v>7</v>
      </c>
      <c r="B17">
        <v>3</v>
      </c>
      <c r="C17">
        <f t="shared" si="25"/>
        <v>0.68965517241379315</v>
      </c>
      <c r="D17">
        <f t="shared" si="26"/>
        <v>0.72413793103448276</v>
      </c>
      <c r="E17">
        <f t="shared" si="27"/>
        <v>-0.95238095238095233</v>
      </c>
      <c r="F17">
        <f t="shared" si="28"/>
        <v>1.3809523809523809</v>
      </c>
      <c r="G17">
        <f t="shared" si="18"/>
        <v>21</v>
      </c>
      <c r="H17">
        <f t="shared" si="8"/>
        <v>29</v>
      </c>
      <c r="I17">
        <f t="shared" si="19"/>
        <v>14.482758620689657</v>
      </c>
      <c r="J17">
        <f t="shared" si="20"/>
        <v>15.206896551724139</v>
      </c>
      <c r="P17">
        <f t="shared" si="11"/>
        <v>-40</v>
      </c>
      <c r="Q17">
        <f t="shared" si="12"/>
        <v>42</v>
      </c>
      <c r="S17">
        <f t="shared" si="0"/>
        <v>40</v>
      </c>
      <c r="T17">
        <f t="shared" si="1"/>
        <v>58</v>
      </c>
      <c r="V17">
        <f t="shared" si="2"/>
        <v>42</v>
      </c>
      <c r="W17">
        <f t="shared" si="3"/>
        <v>58</v>
      </c>
    </row>
    <row r="18" spans="1:23" x14ac:dyDescent="0.25">
      <c r="A18">
        <v>7</v>
      </c>
      <c r="B18">
        <v>4</v>
      </c>
      <c r="C18">
        <f t="shared" si="25"/>
        <v>0.50769230769230766</v>
      </c>
      <c r="D18">
        <f t="shared" si="26"/>
        <v>0.86153846153846159</v>
      </c>
      <c r="E18">
        <f t="shared" si="27"/>
        <v>-0.5892857142857143</v>
      </c>
      <c r="F18">
        <f t="shared" si="28"/>
        <v>1.1607142857142858</v>
      </c>
      <c r="G18">
        <f t="shared" si="18"/>
        <v>21</v>
      </c>
      <c r="H18">
        <f t="shared" si="8"/>
        <v>24.375000000000004</v>
      </c>
      <c r="I18">
        <f t="shared" si="19"/>
        <v>10.661538461538461</v>
      </c>
      <c r="J18">
        <f t="shared" si="20"/>
        <v>18.092307692307692</v>
      </c>
      <c r="P18">
        <f t="shared" si="11"/>
        <v>-33</v>
      </c>
      <c r="Q18">
        <f t="shared" si="12"/>
        <v>56</v>
      </c>
      <c r="S18">
        <f t="shared" si="0"/>
        <v>33</v>
      </c>
      <c r="T18">
        <f t="shared" si="1"/>
        <v>65</v>
      </c>
      <c r="V18">
        <f t="shared" si="2"/>
        <v>56</v>
      </c>
      <c r="W18">
        <f t="shared" si="3"/>
        <v>65</v>
      </c>
    </row>
    <row r="19" spans="1:23" x14ac:dyDescent="0.25">
      <c r="A19">
        <v>7</v>
      </c>
      <c r="B19">
        <v>5</v>
      </c>
      <c r="C19">
        <f t="shared" si="25"/>
        <v>0.32432432432432434</v>
      </c>
      <c r="D19">
        <f t="shared" si="26"/>
        <v>0.94594594594594594</v>
      </c>
      <c r="E19">
        <f t="shared" si="27"/>
        <v>-0.34285714285714286</v>
      </c>
      <c r="F19">
        <f t="shared" si="28"/>
        <v>1.0571428571428572</v>
      </c>
      <c r="G19">
        <f t="shared" si="18"/>
        <v>21</v>
      </c>
      <c r="H19">
        <f t="shared" si="8"/>
        <v>22.2</v>
      </c>
      <c r="I19">
        <f t="shared" si="19"/>
        <v>6.8108108108108114</v>
      </c>
      <c r="J19">
        <f t="shared" si="20"/>
        <v>19.864864864864863</v>
      </c>
      <c r="P19">
        <f t="shared" si="11"/>
        <v>-24</v>
      </c>
      <c r="Q19">
        <f t="shared" si="12"/>
        <v>70</v>
      </c>
      <c r="S19">
        <f t="shared" si="0"/>
        <v>24</v>
      </c>
      <c r="T19">
        <f t="shared" si="1"/>
        <v>74</v>
      </c>
      <c r="V19">
        <f t="shared" si="2"/>
        <v>70</v>
      </c>
      <c r="W19">
        <f t="shared" si="3"/>
        <v>74</v>
      </c>
    </row>
    <row r="20" spans="1:23" x14ac:dyDescent="0.25">
      <c r="A20">
        <v>7</v>
      </c>
      <c r="B20">
        <v>6</v>
      </c>
      <c r="C20">
        <f t="shared" si="25"/>
        <v>0.15294117647058825</v>
      </c>
      <c r="D20">
        <f t="shared" si="26"/>
        <v>0.9882352941176471</v>
      </c>
      <c r="E20">
        <f t="shared" si="27"/>
        <v>-0.15476190476190477</v>
      </c>
      <c r="F20">
        <f t="shared" si="28"/>
        <v>1.0119047619047619</v>
      </c>
      <c r="G20">
        <f t="shared" si="18"/>
        <v>21</v>
      </c>
      <c r="H20">
        <f t="shared" si="8"/>
        <v>21.25</v>
      </c>
      <c r="I20">
        <f t="shared" si="19"/>
        <v>3.2117647058823531</v>
      </c>
      <c r="J20">
        <f t="shared" si="20"/>
        <v>20.752941176470589</v>
      </c>
      <c r="P20">
        <f t="shared" si="11"/>
        <v>-13</v>
      </c>
      <c r="Q20">
        <f t="shared" si="12"/>
        <v>84</v>
      </c>
      <c r="S20">
        <f t="shared" si="0"/>
        <v>13</v>
      </c>
      <c r="T20">
        <f t="shared" si="1"/>
        <v>85</v>
      </c>
      <c r="V20">
        <f t="shared" si="2"/>
        <v>84</v>
      </c>
      <c r="W20">
        <f t="shared" si="3"/>
        <v>85</v>
      </c>
    </row>
    <row r="21" spans="1:23" x14ac:dyDescent="0.25">
      <c r="A21">
        <v>8</v>
      </c>
      <c r="B21">
        <v>1</v>
      </c>
      <c r="C21">
        <f t="shared" si="25"/>
        <v>0.96923076923076923</v>
      </c>
      <c r="D21">
        <f t="shared" si="26"/>
        <v>0.24615384615384617</v>
      </c>
      <c r="E21">
        <f t="shared" si="27"/>
        <v>-3.9375</v>
      </c>
      <c r="F21">
        <f t="shared" si="28"/>
        <v>4.0625</v>
      </c>
      <c r="G21">
        <f t="shared" si="18"/>
        <v>21</v>
      </c>
      <c r="H21">
        <f t="shared" si="8"/>
        <v>85.3125</v>
      </c>
      <c r="I21">
        <f t="shared" si="19"/>
        <v>20.353846153846153</v>
      </c>
      <c r="J21">
        <f t="shared" si="20"/>
        <v>5.1692307692307695</v>
      </c>
      <c r="P21">
        <f t="shared" si="11"/>
        <v>-63</v>
      </c>
      <c r="Q21">
        <f t="shared" si="12"/>
        <v>16</v>
      </c>
      <c r="S21">
        <f t="shared" si="0"/>
        <v>63</v>
      </c>
      <c r="T21">
        <f t="shared" si="1"/>
        <v>65</v>
      </c>
      <c r="V21">
        <f t="shared" si="2"/>
        <v>16</v>
      </c>
      <c r="W21">
        <f t="shared" si="3"/>
        <v>65</v>
      </c>
    </row>
    <row r="22" spans="1:23" x14ac:dyDescent="0.25">
      <c r="A22">
        <v>8</v>
      </c>
      <c r="B22">
        <v>3</v>
      </c>
      <c r="C22">
        <f t="shared" si="25"/>
        <v>0.75342465753424659</v>
      </c>
      <c r="D22">
        <f t="shared" si="26"/>
        <v>0.65753424657534243</v>
      </c>
      <c r="E22">
        <f t="shared" si="27"/>
        <v>-1.1458333333333333</v>
      </c>
      <c r="F22">
        <f t="shared" si="28"/>
        <v>1.5208333333333333</v>
      </c>
      <c r="G22">
        <f t="shared" si="18"/>
        <v>21</v>
      </c>
      <c r="H22">
        <f t="shared" ref="H22:H32" si="29">F22*G22</f>
        <v>31.9375</v>
      </c>
      <c r="I22">
        <f t="shared" ref="I22:I32" si="30">C22*G22</f>
        <v>15.821917808219178</v>
      </c>
      <c r="J22">
        <f t="shared" ref="J22:J32" si="31">D22*G22</f>
        <v>13.80821917808219</v>
      </c>
      <c r="P22">
        <f t="shared" si="11"/>
        <v>-55</v>
      </c>
      <c r="Q22">
        <f t="shared" si="12"/>
        <v>48</v>
      </c>
      <c r="S22">
        <f t="shared" si="0"/>
        <v>55</v>
      </c>
      <c r="T22">
        <f t="shared" si="1"/>
        <v>73</v>
      </c>
      <c r="V22">
        <f t="shared" si="2"/>
        <v>48</v>
      </c>
      <c r="W22">
        <f t="shared" si="3"/>
        <v>73</v>
      </c>
    </row>
    <row r="23" spans="1:23" x14ac:dyDescent="0.25">
      <c r="A23">
        <v>8</v>
      </c>
      <c r="B23">
        <v>5</v>
      </c>
      <c r="C23">
        <f t="shared" si="25"/>
        <v>0.43820224719101125</v>
      </c>
      <c r="D23">
        <f t="shared" si="26"/>
        <v>0.898876404494382</v>
      </c>
      <c r="E23">
        <f t="shared" si="27"/>
        <v>-0.48749999999999999</v>
      </c>
      <c r="F23">
        <f t="shared" si="28"/>
        <v>1.1125</v>
      </c>
      <c r="G23">
        <f t="shared" si="18"/>
        <v>21</v>
      </c>
      <c r="H23">
        <f t="shared" si="29"/>
        <v>23.362500000000001</v>
      </c>
      <c r="I23">
        <f t="shared" si="30"/>
        <v>9.2022471910112369</v>
      </c>
      <c r="J23">
        <f t="shared" si="31"/>
        <v>18.876404494382022</v>
      </c>
      <c r="P23">
        <f t="shared" si="11"/>
        <v>-39</v>
      </c>
      <c r="Q23">
        <f t="shared" si="12"/>
        <v>80</v>
      </c>
      <c r="S23">
        <f t="shared" si="0"/>
        <v>39</v>
      </c>
      <c r="T23">
        <f t="shared" si="1"/>
        <v>89</v>
      </c>
      <c r="V23">
        <f t="shared" si="2"/>
        <v>80</v>
      </c>
      <c r="W23">
        <f t="shared" si="3"/>
        <v>89</v>
      </c>
    </row>
    <row r="24" spans="1:23" x14ac:dyDescent="0.25">
      <c r="A24">
        <v>8</v>
      </c>
      <c r="B24">
        <v>7</v>
      </c>
      <c r="C24">
        <f t="shared" si="25"/>
        <v>0.13274336283185842</v>
      </c>
      <c r="D24">
        <f t="shared" si="26"/>
        <v>0.99115044247787609</v>
      </c>
      <c r="E24">
        <f t="shared" si="27"/>
        <v>-0.13392857142857142</v>
      </c>
      <c r="F24">
        <f t="shared" si="28"/>
        <v>1.0089285714285714</v>
      </c>
      <c r="G24">
        <f t="shared" si="18"/>
        <v>21</v>
      </c>
      <c r="H24">
        <f t="shared" si="29"/>
        <v>21.1875</v>
      </c>
      <c r="I24">
        <f t="shared" si="30"/>
        <v>2.7876106194690267</v>
      </c>
      <c r="J24">
        <f t="shared" si="31"/>
        <v>20.814159292035399</v>
      </c>
      <c r="P24">
        <f t="shared" si="11"/>
        <v>-15</v>
      </c>
      <c r="Q24">
        <f t="shared" si="12"/>
        <v>112</v>
      </c>
      <c r="S24">
        <f t="shared" si="0"/>
        <v>15</v>
      </c>
      <c r="T24">
        <f t="shared" si="1"/>
        <v>113</v>
      </c>
      <c r="V24">
        <f t="shared" si="2"/>
        <v>112</v>
      </c>
      <c r="W24">
        <f t="shared" si="3"/>
        <v>113</v>
      </c>
    </row>
    <row r="25" spans="1:23" x14ac:dyDescent="0.25">
      <c r="A25">
        <v>9</v>
      </c>
      <c r="B25">
        <v>1</v>
      </c>
      <c r="C25">
        <f t="shared" si="25"/>
        <v>0.97560975609756095</v>
      </c>
      <c r="D25">
        <f t="shared" si="26"/>
        <v>0.21951219512195122</v>
      </c>
      <c r="E25">
        <f t="shared" si="27"/>
        <v>-4.4444444444444446</v>
      </c>
      <c r="F25">
        <f t="shared" si="28"/>
        <v>4.5555555555555554</v>
      </c>
      <c r="G25">
        <f t="shared" si="18"/>
        <v>21</v>
      </c>
      <c r="H25">
        <f t="shared" si="29"/>
        <v>95.666666666666657</v>
      </c>
      <c r="I25">
        <f t="shared" si="30"/>
        <v>20.487804878048781</v>
      </c>
      <c r="J25">
        <f t="shared" si="31"/>
        <v>4.6097560975609753</v>
      </c>
      <c r="P25">
        <f t="shared" si="11"/>
        <v>-80</v>
      </c>
      <c r="Q25">
        <f t="shared" si="12"/>
        <v>18</v>
      </c>
      <c r="S25">
        <f t="shared" si="0"/>
        <v>80</v>
      </c>
      <c r="T25">
        <f t="shared" si="1"/>
        <v>82</v>
      </c>
      <c r="V25">
        <f t="shared" si="2"/>
        <v>18</v>
      </c>
      <c r="W25">
        <f t="shared" si="3"/>
        <v>82</v>
      </c>
    </row>
    <row r="26" spans="1:23" x14ac:dyDescent="0.25">
      <c r="A26">
        <v>9</v>
      </c>
      <c r="B26">
        <v>2</v>
      </c>
      <c r="C26">
        <f t="shared" si="25"/>
        <v>0.90588235294117647</v>
      </c>
      <c r="D26">
        <f t="shared" si="26"/>
        <v>0.42352941176470588</v>
      </c>
      <c r="E26">
        <f t="shared" si="27"/>
        <v>-2.1388888888888888</v>
      </c>
      <c r="F26">
        <f t="shared" si="28"/>
        <v>2.3611111111111112</v>
      </c>
      <c r="G26">
        <f t="shared" si="18"/>
        <v>21</v>
      </c>
      <c r="H26">
        <f t="shared" si="29"/>
        <v>49.583333333333336</v>
      </c>
      <c r="I26">
        <f t="shared" si="30"/>
        <v>19.023529411764706</v>
      </c>
      <c r="J26">
        <f t="shared" si="31"/>
        <v>8.8941176470588239</v>
      </c>
      <c r="P26">
        <f t="shared" si="11"/>
        <v>-77</v>
      </c>
      <c r="Q26">
        <f t="shared" si="12"/>
        <v>36</v>
      </c>
      <c r="S26">
        <f t="shared" si="0"/>
        <v>77</v>
      </c>
      <c r="T26">
        <f t="shared" si="1"/>
        <v>85</v>
      </c>
      <c r="V26">
        <f t="shared" si="2"/>
        <v>36</v>
      </c>
      <c r="W26">
        <f t="shared" si="3"/>
        <v>85</v>
      </c>
    </row>
    <row r="27" spans="1:23" x14ac:dyDescent="0.25">
      <c r="A27">
        <v>9</v>
      </c>
      <c r="B27">
        <v>4</v>
      </c>
      <c r="C27">
        <f t="shared" si="25"/>
        <v>0.67010309278350511</v>
      </c>
      <c r="D27">
        <f t="shared" si="26"/>
        <v>0.74226804123711343</v>
      </c>
      <c r="E27">
        <f t="shared" si="27"/>
        <v>-0.90277777777777779</v>
      </c>
      <c r="F27">
        <f t="shared" si="28"/>
        <v>1.3472222222222223</v>
      </c>
      <c r="G27">
        <f t="shared" si="18"/>
        <v>21</v>
      </c>
      <c r="H27">
        <f t="shared" si="29"/>
        <v>28.291666666666668</v>
      </c>
      <c r="I27">
        <f t="shared" si="30"/>
        <v>14.072164948453608</v>
      </c>
      <c r="J27">
        <f t="shared" si="31"/>
        <v>15.587628865979383</v>
      </c>
      <c r="P27">
        <f t="shared" si="11"/>
        <v>-65</v>
      </c>
      <c r="Q27">
        <f t="shared" si="12"/>
        <v>72</v>
      </c>
      <c r="S27">
        <f t="shared" si="0"/>
        <v>65</v>
      </c>
      <c r="T27">
        <f t="shared" si="1"/>
        <v>97</v>
      </c>
      <c r="V27">
        <f t="shared" si="2"/>
        <v>72</v>
      </c>
      <c r="W27">
        <f t="shared" si="3"/>
        <v>97</v>
      </c>
    </row>
    <row r="28" spans="1:23" x14ac:dyDescent="0.25">
      <c r="A28">
        <v>9</v>
      </c>
      <c r="B28">
        <v>5</v>
      </c>
      <c r="C28">
        <f t="shared" si="25"/>
        <v>0.52830188679245282</v>
      </c>
      <c r="D28">
        <f t="shared" si="26"/>
        <v>0.84905660377358494</v>
      </c>
      <c r="E28">
        <f t="shared" si="27"/>
        <v>-0.62222222222222223</v>
      </c>
      <c r="F28">
        <f t="shared" si="28"/>
        <v>1.1777777777777778</v>
      </c>
      <c r="G28">
        <f t="shared" si="18"/>
        <v>21</v>
      </c>
      <c r="H28">
        <f t="shared" si="29"/>
        <v>24.733333333333334</v>
      </c>
      <c r="I28">
        <f t="shared" si="30"/>
        <v>11.09433962264151</v>
      </c>
      <c r="J28">
        <f t="shared" si="31"/>
        <v>17.830188679245282</v>
      </c>
      <c r="P28">
        <f t="shared" si="11"/>
        <v>-56</v>
      </c>
      <c r="Q28">
        <f t="shared" si="12"/>
        <v>90</v>
      </c>
      <c r="S28">
        <f t="shared" si="0"/>
        <v>56</v>
      </c>
      <c r="T28">
        <f t="shared" si="1"/>
        <v>106</v>
      </c>
      <c r="V28">
        <f t="shared" si="2"/>
        <v>90</v>
      </c>
      <c r="W28">
        <f t="shared" si="3"/>
        <v>106</v>
      </c>
    </row>
    <row r="29" spans="1:23" x14ac:dyDescent="0.25">
      <c r="A29">
        <v>9</v>
      </c>
      <c r="B29">
        <v>7</v>
      </c>
      <c r="C29">
        <f t="shared" si="25"/>
        <v>0.24615384615384617</v>
      </c>
      <c r="D29">
        <f t="shared" si="26"/>
        <v>0.96923076923076923</v>
      </c>
      <c r="E29">
        <f t="shared" si="27"/>
        <v>-0.25396825396825395</v>
      </c>
      <c r="F29">
        <f t="shared" si="28"/>
        <v>1.0317460317460319</v>
      </c>
      <c r="G29">
        <f t="shared" si="18"/>
        <v>21</v>
      </c>
      <c r="H29">
        <f t="shared" si="29"/>
        <v>21.666666666666668</v>
      </c>
      <c r="I29">
        <f t="shared" si="30"/>
        <v>5.1692307692307695</v>
      </c>
      <c r="J29">
        <f t="shared" si="31"/>
        <v>20.353846153846153</v>
      </c>
      <c r="P29">
        <f t="shared" si="11"/>
        <v>-32</v>
      </c>
      <c r="Q29">
        <f t="shared" si="12"/>
        <v>126</v>
      </c>
      <c r="S29">
        <f t="shared" si="0"/>
        <v>32</v>
      </c>
      <c r="T29">
        <f t="shared" si="1"/>
        <v>130</v>
      </c>
      <c r="V29">
        <f t="shared" si="2"/>
        <v>126</v>
      </c>
      <c r="W29">
        <f t="shared" si="3"/>
        <v>130</v>
      </c>
    </row>
    <row r="30" spans="1:23" x14ac:dyDescent="0.25">
      <c r="A30">
        <v>9</v>
      </c>
      <c r="B30">
        <v>8</v>
      </c>
      <c r="C30">
        <f t="shared" si="25"/>
        <v>0.11724137931034483</v>
      </c>
      <c r="D30">
        <f t="shared" si="26"/>
        <v>0.99310344827586206</v>
      </c>
      <c r="E30">
        <f t="shared" si="27"/>
        <v>-0.11805555555555555</v>
      </c>
      <c r="F30">
        <f t="shared" si="28"/>
        <v>1.0069444444444444</v>
      </c>
      <c r="G30">
        <f t="shared" si="18"/>
        <v>21</v>
      </c>
      <c r="H30">
        <f t="shared" si="29"/>
        <v>21.145833333333332</v>
      </c>
      <c r="I30">
        <f t="shared" si="30"/>
        <v>2.4620689655172412</v>
      </c>
      <c r="J30">
        <f t="shared" si="31"/>
        <v>20.855172413793102</v>
      </c>
      <c r="P30">
        <f t="shared" si="11"/>
        <v>-17</v>
      </c>
      <c r="Q30">
        <f t="shared" si="12"/>
        <v>144</v>
      </c>
      <c r="S30">
        <f t="shared" si="0"/>
        <v>17</v>
      </c>
      <c r="T30">
        <f t="shared" si="1"/>
        <v>145</v>
      </c>
      <c r="V30">
        <f t="shared" si="2"/>
        <v>144</v>
      </c>
      <c r="W30">
        <f t="shared" si="3"/>
        <v>145</v>
      </c>
    </row>
    <row r="31" spans="1:23" x14ac:dyDescent="0.25">
      <c r="A31">
        <v>10</v>
      </c>
      <c r="B31">
        <v>1</v>
      </c>
      <c r="C31">
        <f t="shared" si="25"/>
        <v>0.98019801980198018</v>
      </c>
      <c r="D31">
        <f t="shared" si="26"/>
        <v>0.19801980198019803</v>
      </c>
      <c r="E31">
        <f t="shared" si="27"/>
        <v>-4.95</v>
      </c>
      <c r="F31">
        <f t="shared" si="28"/>
        <v>5.05</v>
      </c>
      <c r="G31">
        <f t="shared" si="18"/>
        <v>21</v>
      </c>
      <c r="H31">
        <f t="shared" si="29"/>
        <v>106.05</v>
      </c>
      <c r="I31">
        <f t="shared" si="30"/>
        <v>20.584158415841586</v>
      </c>
      <c r="J31">
        <f t="shared" si="31"/>
        <v>4.1584158415841586</v>
      </c>
      <c r="P31">
        <f t="shared" si="11"/>
        <v>-99</v>
      </c>
      <c r="Q31">
        <f t="shared" si="12"/>
        <v>20</v>
      </c>
      <c r="S31">
        <f t="shared" si="0"/>
        <v>99</v>
      </c>
      <c r="T31">
        <f t="shared" si="1"/>
        <v>101</v>
      </c>
      <c r="V31">
        <f t="shared" si="2"/>
        <v>20</v>
      </c>
      <c r="W31">
        <f t="shared" si="3"/>
        <v>101</v>
      </c>
    </row>
    <row r="32" spans="1:23" x14ac:dyDescent="0.25">
      <c r="A32">
        <v>10</v>
      </c>
      <c r="B32">
        <v>3</v>
      </c>
      <c r="C32">
        <f t="shared" si="25"/>
        <v>0.83486238532110091</v>
      </c>
      <c r="D32">
        <f t="shared" si="26"/>
        <v>0.55045871559633031</v>
      </c>
      <c r="E32">
        <f t="shared" si="27"/>
        <v>-1.5166666666666666</v>
      </c>
      <c r="F32">
        <f t="shared" si="28"/>
        <v>1.8166666666666667</v>
      </c>
      <c r="G32">
        <f t="shared" si="18"/>
        <v>21</v>
      </c>
      <c r="H32">
        <f t="shared" si="29"/>
        <v>38.15</v>
      </c>
      <c r="I32">
        <f t="shared" si="30"/>
        <v>17.532110091743117</v>
      </c>
      <c r="J32">
        <f t="shared" si="31"/>
        <v>11.559633027522937</v>
      </c>
      <c r="P32">
        <f t="shared" si="11"/>
        <v>-91</v>
      </c>
      <c r="Q32">
        <f t="shared" si="12"/>
        <v>60</v>
      </c>
      <c r="S32">
        <f t="shared" si="0"/>
        <v>91</v>
      </c>
      <c r="T32">
        <f t="shared" si="1"/>
        <v>109</v>
      </c>
      <c r="V32">
        <f t="shared" si="2"/>
        <v>60</v>
      </c>
      <c r="W32">
        <f t="shared" si="3"/>
        <v>109</v>
      </c>
    </row>
    <row r="33" spans="1:23" x14ac:dyDescent="0.25">
      <c r="A33">
        <v>10</v>
      </c>
      <c r="B33">
        <v>7</v>
      </c>
      <c r="C33">
        <f t="shared" si="25"/>
        <v>0.34228187919463088</v>
      </c>
      <c r="D33">
        <f t="shared" si="26"/>
        <v>0.93959731543624159</v>
      </c>
      <c r="E33">
        <f t="shared" si="27"/>
        <v>-0.36428571428571427</v>
      </c>
      <c r="F33">
        <f t="shared" si="28"/>
        <v>1.0642857142857143</v>
      </c>
      <c r="G33">
        <f t="shared" si="18"/>
        <v>21</v>
      </c>
      <c r="H33">
        <f t="shared" ref="H33:H44" si="32">F33*G33</f>
        <v>22.35</v>
      </c>
      <c r="I33">
        <f t="shared" ref="I33:I44" si="33">C33*G33</f>
        <v>7.1879194630872485</v>
      </c>
      <c r="J33">
        <f t="shared" ref="J33:J44" si="34">D33*G33</f>
        <v>19.731543624161073</v>
      </c>
      <c r="P33">
        <f t="shared" si="11"/>
        <v>-51</v>
      </c>
      <c r="Q33">
        <f t="shared" si="12"/>
        <v>140</v>
      </c>
      <c r="S33">
        <f t="shared" si="0"/>
        <v>51</v>
      </c>
      <c r="T33">
        <f t="shared" si="1"/>
        <v>149</v>
      </c>
      <c r="V33">
        <f t="shared" si="2"/>
        <v>140</v>
      </c>
      <c r="W33">
        <f t="shared" si="3"/>
        <v>149</v>
      </c>
    </row>
    <row r="34" spans="1:23" x14ac:dyDescent="0.25">
      <c r="A34">
        <v>10</v>
      </c>
      <c r="B34">
        <v>9</v>
      </c>
      <c r="C34">
        <f t="shared" si="25"/>
        <v>0.10497237569060773</v>
      </c>
      <c r="D34">
        <f t="shared" si="26"/>
        <v>0.99447513812154698</v>
      </c>
      <c r="E34">
        <f t="shared" si="27"/>
        <v>-0.10555555555555556</v>
      </c>
      <c r="F34">
        <f t="shared" si="28"/>
        <v>1.0055555555555555</v>
      </c>
      <c r="G34">
        <f t="shared" si="18"/>
        <v>21</v>
      </c>
      <c r="H34">
        <f t="shared" si="32"/>
        <v>21.116666666666667</v>
      </c>
      <c r="I34">
        <f t="shared" si="33"/>
        <v>2.2044198895027622</v>
      </c>
      <c r="J34">
        <f t="shared" si="34"/>
        <v>20.883977900552487</v>
      </c>
      <c r="P34">
        <f t="shared" si="11"/>
        <v>-19</v>
      </c>
      <c r="Q34">
        <f t="shared" si="12"/>
        <v>180</v>
      </c>
      <c r="S34">
        <f t="shared" si="0"/>
        <v>19</v>
      </c>
      <c r="T34">
        <f t="shared" si="1"/>
        <v>181</v>
      </c>
      <c r="V34">
        <f t="shared" si="2"/>
        <v>180</v>
      </c>
      <c r="W34">
        <f t="shared" si="3"/>
        <v>181</v>
      </c>
    </row>
    <row r="35" spans="1:23" x14ac:dyDescent="0.25">
      <c r="A35">
        <v>11</v>
      </c>
      <c r="B35">
        <v>1</v>
      </c>
      <c r="C35">
        <f t="shared" ref="C35:C44" si="35">(A35*A35-B35*B35)/(A35*A35+B35*B35)</f>
        <v>0.98360655737704916</v>
      </c>
      <c r="D35">
        <f t="shared" ref="D35:D44" si="36">2*A35*B35/(A35*A35+B35*B35)</f>
        <v>0.18032786885245902</v>
      </c>
      <c r="E35">
        <f t="shared" ref="E35:E44" si="37">(B35*B35-A35*A35)/(2*A35*B35)</f>
        <v>-5.4545454545454541</v>
      </c>
      <c r="F35">
        <f t="shared" ref="F35:F44" si="38">(A35*A35+B35*B35)/(2*A35*B35)</f>
        <v>5.5454545454545459</v>
      </c>
      <c r="G35">
        <f t="shared" si="18"/>
        <v>21</v>
      </c>
      <c r="H35">
        <f t="shared" si="32"/>
        <v>116.45454545454547</v>
      </c>
      <c r="I35">
        <f t="shared" si="33"/>
        <v>20.655737704918032</v>
      </c>
      <c r="J35">
        <f t="shared" si="34"/>
        <v>3.7868852459016393</v>
      </c>
      <c r="P35">
        <f t="shared" si="11"/>
        <v>-120</v>
      </c>
      <c r="Q35">
        <f t="shared" si="12"/>
        <v>22</v>
      </c>
      <c r="S35">
        <f t="shared" si="0"/>
        <v>120</v>
      </c>
      <c r="T35">
        <f t="shared" si="1"/>
        <v>122</v>
      </c>
      <c r="V35">
        <f t="shared" si="2"/>
        <v>22</v>
      </c>
      <c r="W35">
        <f t="shared" si="3"/>
        <v>122</v>
      </c>
    </row>
    <row r="36" spans="1:23" x14ac:dyDescent="0.25">
      <c r="A36">
        <v>11</v>
      </c>
      <c r="B36">
        <v>2</v>
      </c>
      <c r="C36">
        <f t="shared" si="35"/>
        <v>0.93600000000000005</v>
      </c>
      <c r="D36">
        <f t="shared" si="36"/>
        <v>0.35199999999999998</v>
      </c>
      <c r="E36">
        <f t="shared" si="37"/>
        <v>-2.6590909090909092</v>
      </c>
      <c r="F36">
        <f t="shared" si="38"/>
        <v>2.8409090909090908</v>
      </c>
      <c r="G36">
        <f t="shared" si="18"/>
        <v>21</v>
      </c>
      <c r="H36">
        <f t="shared" si="32"/>
        <v>59.659090909090907</v>
      </c>
      <c r="I36">
        <f t="shared" si="33"/>
        <v>19.656000000000002</v>
      </c>
      <c r="J36">
        <f t="shared" si="34"/>
        <v>7.3919999999999995</v>
      </c>
      <c r="L36">
        <f>H36</f>
        <v>59.659090909090907</v>
      </c>
      <c r="M36">
        <f>D36*L36+E36*F36</f>
        <v>13.445764462809914</v>
      </c>
      <c r="P36">
        <f t="shared" si="11"/>
        <v>-117</v>
      </c>
      <c r="Q36">
        <f t="shared" si="12"/>
        <v>44</v>
      </c>
      <c r="S36">
        <f t="shared" si="0"/>
        <v>117</v>
      </c>
      <c r="T36">
        <f t="shared" si="1"/>
        <v>125</v>
      </c>
      <c r="V36">
        <f t="shared" si="2"/>
        <v>44</v>
      </c>
      <c r="W36">
        <f t="shared" si="3"/>
        <v>125</v>
      </c>
    </row>
    <row r="37" spans="1:23" x14ac:dyDescent="0.25">
      <c r="A37">
        <v>11</v>
      </c>
      <c r="B37">
        <v>3</v>
      </c>
      <c r="C37">
        <f t="shared" si="35"/>
        <v>0.86153846153846159</v>
      </c>
      <c r="D37">
        <f t="shared" si="36"/>
        <v>0.50769230769230766</v>
      </c>
      <c r="E37">
        <f t="shared" si="37"/>
        <v>-1.696969696969697</v>
      </c>
      <c r="F37">
        <f t="shared" si="38"/>
        <v>1.9696969696969697</v>
      </c>
      <c r="G37">
        <f t="shared" si="18"/>
        <v>21</v>
      </c>
      <c r="H37">
        <f t="shared" si="32"/>
        <v>41.363636363636367</v>
      </c>
      <c r="I37">
        <f t="shared" si="33"/>
        <v>18.092307692307692</v>
      </c>
      <c r="J37">
        <f t="shared" si="34"/>
        <v>10.661538461538461</v>
      </c>
      <c r="P37">
        <f t="shared" si="11"/>
        <v>-112</v>
      </c>
      <c r="Q37">
        <f t="shared" si="12"/>
        <v>66</v>
      </c>
      <c r="S37">
        <f t="shared" si="0"/>
        <v>112</v>
      </c>
      <c r="T37">
        <f t="shared" si="1"/>
        <v>130</v>
      </c>
      <c r="V37">
        <f t="shared" si="2"/>
        <v>66</v>
      </c>
      <c r="W37">
        <f t="shared" si="3"/>
        <v>130</v>
      </c>
    </row>
    <row r="38" spans="1:23" x14ac:dyDescent="0.25">
      <c r="A38">
        <v>11</v>
      </c>
      <c r="B38">
        <v>4</v>
      </c>
      <c r="C38">
        <f t="shared" si="35"/>
        <v>0.76642335766423353</v>
      </c>
      <c r="D38">
        <f t="shared" si="36"/>
        <v>0.64233576642335766</v>
      </c>
      <c r="E38">
        <f t="shared" si="37"/>
        <v>-1.1931818181818181</v>
      </c>
      <c r="F38">
        <f t="shared" si="38"/>
        <v>1.5568181818181819</v>
      </c>
      <c r="G38">
        <f t="shared" si="18"/>
        <v>21</v>
      </c>
      <c r="H38">
        <f t="shared" si="32"/>
        <v>32.69318181818182</v>
      </c>
      <c r="I38">
        <f t="shared" si="33"/>
        <v>16.094890510948904</v>
      </c>
      <c r="J38">
        <f t="shared" si="34"/>
        <v>13.489051094890511</v>
      </c>
      <c r="P38">
        <f t="shared" si="11"/>
        <v>-105</v>
      </c>
      <c r="Q38">
        <f t="shared" si="12"/>
        <v>88</v>
      </c>
      <c r="S38">
        <f t="shared" si="0"/>
        <v>105</v>
      </c>
      <c r="T38">
        <f t="shared" si="1"/>
        <v>137</v>
      </c>
      <c r="V38">
        <f t="shared" si="2"/>
        <v>88</v>
      </c>
      <c r="W38">
        <f t="shared" si="3"/>
        <v>137</v>
      </c>
    </row>
    <row r="39" spans="1:23" x14ac:dyDescent="0.25">
      <c r="A39">
        <v>11</v>
      </c>
      <c r="B39">
        <v>5</v>
      </c>
      <c r="C39">
        <f t="shared" si="35"/>
        <v>0.65753424657534243</v>
      </c>
      <c r="D39">
        <f t="shared" si="36"/>
        <v>0.75342465753424659</v>
      </c>
      <c r="E39">
        <f t="shared" si="37"/>
        <v>-0.87272727272727268</v>
      </c>
      <c r="F39">
        <f t="shared" si="38"/>
        <v>1.3272727272727274</v>
      </c>
      <c r="G39">
        <f t="shared" si="18"/>
        <v>21</v>
      </c>
      <c r="H39">
        <f t="shared" si="32"/>
        <v>27.872727272727275</v>
      </c>
      <c r="I39">
        <f t="shared" si="33"/>
        <v>13.80821917808219</v>
      </c>
      <c r="J39">
        <f t="shared" si="34"/>
        <v>15.821917808219178</v>
      </c>
      <c r="P39">
        <f t="shared" si="11"/>
        <v>-96</v>
      </c>
      <c r="Q39">
        <f t="shared" si="12"/>
        <v>110</v>
      </c>
      <c r="S39">
        <f t="shared" si="0"/>
        <v>96</v>
      </c>
      <c r="T39">
        <f t="shared" si="1"/>
        <v>146</v>
      </c>
      <c r="V39">
        <f t="shared" si="2"/>
        <v>110</v>
      </c>
      <c r="W39">
        <f t="shared" si="3"/>
        <v>146</v>
      </c>
    </row>
    <row r="40" spans="1:23" x14ac:dyDescent="0.25">
      <c r="A40">
        <v>11</v>
      </c>
      <c r="B40">
        <v>6</v>
      </c>
      <c r="C40">
        <f t="shared" si="35"/>
        <v>0.54140127388535031</v>
      </c>
      <c r="D40">
        <f t="shared" si="36"/>
        <v>0.84076433121019112</v>
      </c>
      <c r="E40">
        <f t="shared" si="37"/>
        <v>-0.64393939393939392</v>
      </c>
      <c r="F40">
        <f t="shared" si="38"/>
        <v>1.1893939393939394</v>
      </c>
      <c r="G40">
        <f t="shared" si="18"/>
        <v>21</v>
      </c>
      <c r="H40">
        <f t="shared" si="32"/>
        <v>24.977272727272727</v>
      </c>
      <c r="I40">
        <f t="shared" si="33"/>
        <v>11.369426751592357</v>
      </c>
      <c r="J40">
        <f t="shared" si="34"/>
        <v>17.656050955414013</v>
      </c>
      <c r="P40">
        <f t="shared" si="11"/>
        <v>-85</v>
      </c>
      <c r="Q40">
        <f t="shared" si="12"/>
        <v>132</v>
      </c>
      <c r="S40">
        <f t="shared" si="0"/>
        <v>85</v>
      </c>
      <c r="T40">
        <f t="shared" si="1"/>
        <v>157</v>
      </c>
      <c r="V40">
        <f t="shared" si="2"/>
        <v>132</v>
      </c>
      <c r="W40">
        <f t="shared" si="3"/>
        <v>157</v>
      </c>
    </row>
    <row r="41" spans="1:23" x14ac:dyDescent="0.25">
      <c r="A41">
        <v>11</v>
      </c>
      <c r="B41">
        <v>7</v>
      </c>
      <c r="C41">
        <f t="shared" si="35"/>
        <v>0.42352941176470588</v>
      </c>
      <c r="D41">
        <f t="shared" si="36"/>
        <v>0.90588235294117647</v>
      </c>
      <c r="E41">
        <f t="shared" si="37"/>
        <v>-0.46753246753246752</v>
      </c>
      <c r="F41">
        <f t="shared" si="38"/>
        <v>1.1038961038961039</v>
      </c>
      <c r="G41">
        <f t="shared" si="18"/>
        <v>21</v>
      </c>
      <c r="H41">
        <f t="shared" si="32"/>
        <v>23.181818181818183</v>
      </c>
      <c r="I41">
        <f t="shared" si="33"/>
        <v>8.8941176470588239</v>
      </c>
      <c r="J41">
        <f t="shared" si="34"/>
        <v>19.023529411764706</v>
      </c>
      <c r="P41">
        <f t="shared" si="11"/>
        <v>-72</v>
      </c>
      <c r="Q41">
        <f t="shared" si="12"/>
        <v>154</v>
      </c>
      <c r="S41">
        <f t="shared" si="0"/>
        <v>72</v>
      </c>
      <c r="T41">
        <f t="shared" si="1"/>
        <v>170</v>
      </c>
      <c r="V41">
        <f t="shared" si="2"/>
        <v>154</v>
      </c>
      <c r="W41">
        <f t="shared" si="3"/>
        <v>170</v>
      </c>
    </row>
    <row r="42" spans="1:23" x14ac:dyDescent="0.25">
      <c r="A42">
        <v>11</v>
      </c>
      <c r="B42">
        <v>8</v>
      </c>
      <c r="C42">
        <f t="shared" si="35"/>
        <v>0.30810810810810813</v>
      </c>
      <c r="D42">
        <f t="shared" si="36"/>
        <v>0.9513513513513514</v>
      </c>
      <c r="E42">
        <f t="shared" si="37"/>
        <v>-0.32386363636363635</v>
      </c>
      <c r="F42">
        <f t="shared" si="38"/>
        <v>1.0511363636363635</v>
      </c>
      <c r="G42">
        <f t="shared" si="18"/>
        <v>21</v>
      </c>
      <c r="H42">
        <f t="shared" si="32"/>
        <v>22.073863636363633</v>
      </c>
      <c r="I42">
        <f t="shared" si="33"/>
        <v>6.4702702702702704</v>
      </c>
      <c r="J42">
        <f t="shared" si="34"/>
        <v>19.97837837837838</v>
      </c>
      <c r="P42">
        <f t="shared" si="11"/>
        <v>-57</v>
      </c>
      <c r="Q42">
        <f t="shared" si="12"/>
        <v>176</v>
      </c>
      <c r="S42">
        <f t="shared" si="0"/>
        <v>57</v>
      </c>
      <c r="T42">
        <f t="shared" si="1"/>
        <v>185</v>
      </c>
      <c r="V42">
        <f t="shared" si="2"/>
        <v>176</v>
      </c>
      <c r="W42">
        <f t="shared" si="3"/>
        <v>185</v>
      </c>
    </row>
    <row r="43" spans="1:23" x14ac:dyDescent="0.25">
      <c r="A43">
        <v>11</v>
      </c>
      <c r="B43">
        <v>9</v>
      </c>
      <c r="C43">
        <f t="shared" si="35"/>
        <v>0.19801980198019803</v>
      </c>
      <c r="D43">
        <f t="shared" si="36"/>
        <v>0.98019801980198018</v>
      </c>
      <c r="E43">
        <f t="shared" si="37"/>
        <v>-0.20202020202020202</v>
      </c>
      <c r="F43">
        <f t="shared" si="38"/>
        <v>1.0202020202020201</v>
      </c>
      <c r="G43">
        <f t="shared" si="18"/>
        <v>21</v>
      </c>
      <c r="H43">
        <f t="shared" si="32"/>
        <v>21.424242424242422</v>
      </c>
      <c r="I43">
        <f t="shared" si="33"/>
        <v>4.1584158415841586</v>
      </c>
      <c r="J43">
        <f t="shared" si="34"/>
        <v>20.584158415841586</v>
      </c>
      <c r="P43">
        <f t="shared" si="11"/>
        <v>-40</v>
      </c>
      <c r="Q43">
        <f t="shared" si="12"/>
        <v>198</v>
      </c>
      <c r="S43">
        <f t="shared" si="0"/>
        <v>40</v>
      </c>
      <c r="T43">
        <f t="shared" si="1"/>
        <v>202</v>
      </c>
      <c r="V43">
        <f t="shared" si="2"/>
        <v>198</v>
      </c>
      <c r="W43">
        <f t="shared" si="3"/>
        <v>202</v>
      </c>
    </row>
    <row r="44" spans="1:23" x14ac:dyDescent="0.25">
      <c r="A44">
        <v>11</v>
      </c>
      <c r="B44">
        <v>10</v>
      </c>
      <c r="C44">
        <f t="shared" si="35"/>
        <v>9.5022624434389136E-2</v>
      </c>
      <c r="D44">
        <f t="shared" si="36"/>
        <v>0.99547511312217196</v>
      </c>
      <c r="E44">
        <f t="shared" si="37"/>
        <v>-9.5454545454545459E-2</v>
      </c>
      <c r="F44">
        <f t="shared" si="38"/>
        <v>1.0045454545454546</v>
      </c>
      <c r="G44">
        <f t="shared" si="18"/>
        <v>21</v>
      </c>
      <c r="H44">
        <f t="shared" si="32"/>
        <v>21.095454545454547</v>
      </c>
      <c r="I44">
        <f t="shared" si="33"/>
        <v>1.995475113122172</v>
      </c>
      <c r="J44">
        <f t="shared" si="34"/>
        <v>20.904977375565611</v>
      </c>
      <c r="P44">
        <f t="shared" si="11"/>
        <v>-21</v>
      </c>
      <c r="Q44">
        <f t="shared" si="12"/>
        <v>220</v>
      </c>
      <c r="S44">
        <f t="shared" si="0"/>
        <v>21</v>
      </c>
      <c r="T44">
        <f t="shared" si="1"/>
        <v>221</v>
      </c>
      <c r="V44">
        <f t="shared" si="2"/>
        <v>220</v>
      </c>
      <c r="W44">
        <f t="shared" si="3"/>
        <v>221</v>
      </c>
    </row>
    <row r="45" spans="1:23" x14ac:dyDescent="0.25">
      <c r="A45">
        <v>25</v>
      </c>
      <c r="B45">
        <v>20</v>
      </c>
      <c r="C45">
        <f t="shared" ref="C45:C59" si="39">(A45*A45-B45*B45)/(A45*A45+B45*B45)</f>
        <v>0.21951219512195122</v>
      </c>
      <c r="D45">
        <f t="shared" ref="D45:D59" si="40">2*A45*B45/(A45*A45+B45*B45)</f>
        <v>0.97560975609756095</v>
      </c>
      <c r="E45">
        <f t="shared" ref="E45:E59" si="41">(B45*B45-A45*A45)/(2*A45*B45)</f>
        <v>-0.22500000000000001</v>
      </c>
      <c r="F45">
        <f t="shared" ref="F45:F59" si="42">(A45*A45+B45*B45)/(2*A45*B45)</f>
        <v>1.0249999999999999</v>
      </c>
      <c r="G45">
        <f t="shared" si="18"/>
        <v>21</v>
      </c>
      <c r="H45">
        <f t="shared" ref="H45:H59" si="43">F45*G45</f>
        <v>21.524999999999999</v>
      </c>
      <c r="I45">
        <f t="shared" ref="I45:I59" si="44">C45*G45</f>
        <v>4.6097560975609753</v>
      </c>
      <c r="J45">
        <f t="shared" ref="J45:J59" si="45">D45*G45</f>
        <v>20.487804878048781</v>
      </c>
      <c r="P45">
        <f t="shared" ref="P45:P59" si="46">-S45</f>
        <v>-225</v>
      </c>
      <c r="Q45">
        <f t="shared" ref="Q45:Q59" si="47">V45</f>
        <v>1000</v>
      </c>
      <c r="S45">
        <f t="shared" ref="S45:S59" si="48">A45*A45-B45*B45</f>
        <v>225</v>
      </c>
      <c r="T45">
        <f t="shared" ref="T45:T59" si="49">A45*A45+B45*B45</f>
        <v>1025</v>
      </c>
      <c r="V45">
        <f t="shared" ref="V45:V59" si="50">2*A45*B45</f>
        <v>1000</v>
      </c>
      <c r="W45">
        <f t="shared" ref="W45:W59" si="51">A45*A45+B45*B45</f>
        <v>1025</v>
      </c>
    </row>
    <row r="46" spans="1:23" x14ac:dyDescent="0.25">
      <c r="A46">
        <v>11</v>
      </c>
      <c r="B46">
        <v>10</v>
      </c>
      <c r="C46">
        <f t="shared" si="39"/>
        <v>9.5022624434389136E-2</v>
      </c>
      <c r="D46">
        <f t="shared" si="40"/>
        <v>0.99547511312217196</v>
      </c>
      <c r="E46">
        <f t="shared" si="41"/>
        <v>-9.5454545454545459E-2</v>
      </c>
      <c r="F46">
        <f t="shared" si="42"/>
        <v>1.0045454545454546</v>
      </c>
      <c r="G46">
        <f t="shared" si="18"/>
        <v>21</v>
      </c>
      <c r="H46">
        <f t="shared" si="43"/>
        <v>21.095454545454547</v>
      </c>
      <c r="I46">
        <f t="shared" si="44"/>
        <v>1.995475113122172</v>
      </c>
      <c r="J46">
        <f t="shared" si="45"/>
        <v>20.904977375565611</v>
      </c>
      <c r="P46">
        <f t="shared" si="46"/>
        <v>-21</v>
      </c>
      <c r="Q46">
        <f t="shared" si="47"/>
        <v>220</v>
      </c>
      <c r="S46">
        <f t="shared" si="48"/>
        <v>21</v>
      </c>
      <c r="T46">
        <f t="shared" si="49"/>
        <v>221</v>
      </c>
      <c r="V46">
        <f t="shared" si="50"/>
        <v>220</v>
      </c>
      <c r="W46">
        <f t="shared" si="51"/>
        <v>221</v>
      </c>
    </row>
    <row r="47" spans="1:23" x14ac:dyDescent="0.25">
      <c r="A47">
        <v>11</v>
      </c>
      <c r="B47">
        <v>10</v>
      </c>
      <c r="C47">
        <f t="shared" si="39"/>
        <v>9.5022624434389136E-2</v>
      </c>
      <c r="D47">
        <f t="shared" si="40"/>
        <v>0.99547511312217196</v>
      </c>
      <c r="E47">
        <f t="shared" si="41"/>
        <v>-9.5454545454545459E-2</v>
      </c>
      <c r="F47">
        <f t="shared" si="42"/>
        <v>1.0045454545454546</v>
      </c>
      <c r="G47">
        <f t="shared" si="18"/>
        <v>21</v>
      </c>
      <c r="H47">
        <f t="shared" si="43"/>
        <v>21.095454545454547</v>
      </c>
      <c r="I47">
        <f t="shared" si="44"/>
        <v>1.995475113122172</v>
      </c>
      <c r="J47">
        <f t="shared" si="45"/>
        <v>20.904977375565611</v>
      </c>
      <c r="P47">
        <f t="shared" si="46"/>
        <v>-21</v>
      </c>
      <c r="Q47">
        <f t="shared" si="47"/>
        <v>220</v>
      </c>
      <c r="S47">
        <f t="shared" si="48"/>
        <v>21</v>
      </c>
      <c r="T47">
        <f t="shared" si="49"/>
        <v>221</v>
      </c>
      <c r="V47">
        <f t="shared" si="50"/>
        <v>220</v>
      </c>
      <c r="W47">
        <f t="shared" si="51"/>
        <v>221</v>
      </c>
    </row>
    <row r="48" spans="1:23" x14ac:dyDescent="0.25">
      <c r="A48">
        <v>11</v>
      </c>
      <c r="B48">
        <v>10</v>
      </c>
      <c r="C48">
        <f t="shared" si="39"/>
        <v>9.5022624434389136E-2</v>
      </c>
      <c r="D48">
        <f t="shared" si="40"/>
        <v>0.99547511312217196</v>
      </c>
      <c r="E48">
        <f t="shared" si="41"/>
        <v>-9.5454545454545459E-2</v>
      </c>
      <c r="F48">
        <f t="shared" si="42"/>
        <v>1.0045454545454546</v>
      </c>
      <c r="G48">
        <f t="shared" si="18"/>
        <v>21</v>
      </c>
      <c r="H48">
        <f t="shared" si="43"/>
        <v>21.095454545454547</v>
      </c>
      <c r="I48">
        <f t="shared" si="44"/>
        <v>1.995475113122172</v>
      </c>
      <c r="J48">
        <f t="shared" si="45"/>
        <v>20.904977375565611</v>
      </c>
      <c r="P48">
        <f t="shared" si="46"/>
        <v>-21</v>
      </c>
      <c r="Q48">
        <f t="shared" si="47"/>
        <v>220</v>
      </c>
      <c r="S48">
        <f t="shared" si="48"/>
        <v>21</v>
      </c>
      <c r="T48">
        <f t="shared" si="49"/>
        <v>221</v>
      </c>
      <c r="V48">
        <f t="shared" si="50"/>
        <v>220</v>
      </c>
      <c r="W48">
        <f t="shared" si="51"/>
        <v>221</v>
      </c>
    </row>
    <row r="49" spans="1:23" x14ac:dyDescent="0.25">
      <c r="A49">
        <v>11</v>
      </c>
      <c r="B49">
        <v>10</v>
      </c>
      <c r="C49">
        <f t="shared" si="39"/>
        <v>9.5022624434389136E-2</v>
      </c>
      <c r="D49">
        <f t="shared" si="40"/>
        <v>0.99547511312217196</v>
      </c>
      <c r="E49">
        <f t="shared" si="41"/>
        <v>-9.5454545454545459E-2</v>
      </c>
      <c r="F49">
        <f t="shared" si="42"/>
        <v>1.0045454545454546</v>
      </c>
      <c r="G49">
        <f t="shared" si="18"/>
        <v>21</v>
      </c>
      <c r="H49">
        <f t="shared" si="43"/>
        <v>21.095454545454547</v>
      </c>
      <c r="I49">
        <f t="shared" si="44"/>
        <v>1.995475113122172</v>
      </c>
      <c r="J49">
        <f t="shared" si="45"/>
        <v>20.904977375565611</v>
      </c>
      <c r="P49">
        <f t="shared" si="46"/>
        <v>-21</v>
      </c>
      <c r="Q49">
        <f t="shared" si="47"/>
        <v>220</v>
      </c>
      <c r="S49">
        <f t="shared" si="48"/>
        <v>21</v>
      </c>
      <c r="T49">
        <f t="shared" si="49"/>
        <v>221</v>
      </c>
      <c r="V49">
        <f t="shared" si="50"/>
        <v>220</v>
      </c>
      <c r="W49">
        <f t="shared" si="51"/>
        <v>221</v>
      </c>
    </row>
    <row r="50" spans="1:23" x14ac:dyDescent="0.25">
      <c r="A50">
        <v>11</v>
      </c>
      <c r="B50">
        <v>10</v>
      </c>
      <c r="C50">
        <f t="shared" si="39"/>
        <v>9.5022624434389136E-2</v>
      </c>
      <c r="D50">
        <f t="shared" si="40"/>
        <v>0.99547511312217196</v>
      </c>
      <c r="E50">
        <f t="shared" si="41"/>
        <v>-9.5454545454545459E-2</v>
      </c>
      <c r="F50">
        <f t="shared" si="42"/>
        <v>1.0045454545454546</v>
      </c>
      <c r="G50">
        <f t="shared" si="18"/>
        <v>21</v>
      </c>
      <c r="H50">
        <f t="shared" si="43"/>
        <v>21.095454545454547</v>
      </c>
      <c r="I50">
        <f t="shared" si="44"/>
        <v>1.995475113122172</v>
      </c>
      <c r="J50">
        <f t="shared" si="45"/>
        <v>20.904977375565611</v>
      </c>
      <c r="P50">
        <f t="shared" si="46"/>
        <v>-21</v>
      </c>
      <c r="Q50">
        <f t="shared" si="47"/>
        <v>220</v>
      </c>
      <c r="S50">
        <f t="shared" si="48"/>
        <v>21</v>
      </c>
      <c r="T50">
        <f t="shared" si="49"/>
        <v>221</v>
      </c>
      <c r="V50">
        <f t="shared" si="50"/>
        <v>220</v>
      </c>
      <c r="W50">
        <f t="shared" si="51"/>
        <v>221</v>
      </c>
    </row>
    <row r="51" spans="1:23" x14ac:dyDescent="0.25">
      <c r="A51">
        <v>11</v>
      </c>
      <c r="B51">
        <v>10</v>
      </c>
      <c r="C51">
        <f t="shared" si="39"/>
        <v>9.5022624434389136E-2</v>
      </c>
      <c r="D51">
        <f t="shared" si="40"/>
        <v>0.99547511312217196</v>
      </c>
      <c r="E51">
        <f t="shared" si="41"/>
        <v>-9.5454545454545459E-2</v>
      </c>
      <c r="F51">
        <f t="shared" si="42"/>
        <v>1.0045454545454546</v>
      </c>
      <c r="G51">
        <f t="shared" si="18"/>
        <v>21</v>
      </c>
      <c r="H51">
        <f t="shared" si="43"/>
        <v>21.095454545454547</v>
      </c>
      <c r="I51">
        <f t="shared" si="44"/>
        <v>1.995475113122172</v>
      </c>
      <c r="J51">
        <f t="shared" si="45"/>
        <v>20.904977375565611</v>
      </c>
      <c r="P51">
        <f t="shared" si="46"/>
        <v>-21</v>
      </c>
      <c r="Q51">
        <f t="shared" si="47"/>
        <v>220</v>
      </c>
      <c r="S51">
        <f t="shared" si="48"/>
        <v>21</v>
      </c>
      <c r="T51">
        <f t="shared" si="49"/>
        <v>221</v>
      </c>
      <c r="V51">
        <f t="shared" si="50"/>
        <v>220</v>
      </c>
      <c r="W51">
        <f t="shared" si="51"/>
        <v>221</v>
      </c>
    </row>
    <row r="52" spans="1:23" x14ac:dyDescent="0.25">
      <c r="A52">
        <v>11</v>
      </c>
      <c r="B52">
        <v>10</v>
      </c>
      <c r="C52">
        <f t="shared" si="39"/>
        <v>9.5022624434389136E-2</v>
      </c>
      <c r="D52">
        <f t="shared" si="40"/>
        <v>0.99547511312217196</v>
      </c>
      <c r="E52">
        <f t="shared" si="41"/>
        <v>-9.5454545454545459E-2</v>
      </c>
      <c r="F52">
        <f t="shared" si="42"/>
        <v>1.0045454545454546</v>
      </c>
      <c r="G52">
        <f t="shared" si="18"/>
        <v>21</v>
      </c>
      <c r="H52">
        <f t="shared" si="43"/>
        <v>21.095454545454547</v>
      </c>
      <c r="I52">
        <f t="shared" si="44"/>
        <v>1.995475113122172</v>
      </c>
      <c r="J52">
        <f t="shared" si="45"/>
        <v>20.904977375565611</v>
      </c>
      <c r="P52">
        <f t="shared" si="46"/>
        <v>-21</v>
      </c>
      <c r="Q52">
        <f t="shared" si="47"/>
        <v>220</v>
      </c>
      <c r="S52">
        <f t="shared" si="48"/>
        <v>21</v>
      </c>
      <c r="T52">
        <f t="shared" si="49"/>
        <v>221</v>
      </c>
      <c r="V52">
        <f t="shared" si="50"/>
        <v>220</v>
      </c>
      <c r="W52">
        <f t="shared" si="51"/>
        <v>221</v>
      </c>
    </row>
    <row r="53" spans="1:23" x14ac:dyDescent="0.25">
      <c r="A53">
        <v>11</v>
      </c>
      <c r="B53">
        <v>10</v>
      </c>
      <c r="C53">
        <f t="shared" si="39"/>
        <v>9.5022624434389136E-2</v>
      </c>
      <c r="D53">
        <f t="shared" si="40"/>
        <v>0.99547511312217196</v>
      </c>
      <c r="E53">
        <f t="shared" si="41"/>
        <v>-9.5454545454545459E-2</v>
      </c>
      <c r="F53">
        <f t="shared" si="42"/>
        <v>1.0045454545454546</v>
      </c>
      <c r="G53">
        <f t="shared" si="18"/>
        <v>21</v>
      </c>
      <c r="H53">
        <f t="shared" si="43"/>
        <v>21.095454545454547</v>
      </c>
      <c r="I53">
        <f t="shared" si="44"/>
        <v>1.995475113122172</v>
      </c>
      <c r="J53">
        <f t="shared" si="45"/>
        <v>20.904977375565611</v>
      </c>
      <c r="P53">
        <f t="shared" si="46"/>
        <v>-21</v>
      </c>
      <c r="Q53">
        <f t="shared" si="47"/>
        <v>220</v>
      </c>
      <c r="S53">
        <f t="shared" si="48"/>
        <v>21</v>
      </c>
      <c r="T53">
        <f t="shared" si="49"/>
        <v>221</v>
      </c>
      <c r="V53">
        <f t="shared" si="50"/>
        <v>220</v>
      </c>
      <c r="W53">
        <f t="shared" si="51"/>
        <v>221</v>
      </c>
    </row>
    <row r="54" spans="1:23" x14ac:dyDescent="0.25">
      <c r="A54">
        <v>11</v>
      </c>
      <c r="B54">
        <v>10</v>
      </c>
      <c r="C54">
        <f t="shared" si="39"/>
        <v>9.5022624434389136E-2</v>
      </c>
      <c r="D54">
        <f t="shared" si="40"/>
        <v>0.99547511312217196</v>
      </c>
      <c r="E54">
        <f t="shared" si="41"/>
        <v>-9.5454545454545459E-2</v>
      </c>
      <c r="F54">
        <f t="shared" si="42"/>
        <v>1.0045454545454546</v>
      </c>
      <c r="G54">
        <f t="shared" si="18"/>
        <v>21</v>
      </c>
      <c r="H54">
        <f t="shared" si="43"/>
        <v>21.095454545454547</v>
      </c>
      <c r="I54">
        <f t="shared" si="44"/>
        <v>1.995475113122172</v>
      </c>
      <c r="J54">
        <f t="shared" si="45"/>
        <v>20.904977375565611</v>
      </c>
      <c r="P54">
        <f t="shared" si="46"/>
        <v>-21</v>
      </c>
      <c r="Q54">
        <f t="shared" si="47"/>
        <v>220</v>
      </c>
      <c r="S54">
        <f t="shared" si="48"/>
        <v>21</v>
      </c>
      <c r="T54">
        <f t="shared" si="49"/>
        <v>221</v>
      </c>
      <c r="V54">
        <f t="shared" si="50"/>
        <v>220</v>
      </c>
      <c r="W54">
        <f t="shared" si="51"/>
        <v>221</v>
      </c>
    </row>
    <row r="55" spans="1:23" x14ac:dyDescent="0.25">
      <c r="A55">
        <v>11</v>
      </c>
      <c r="B55">
        <v>10</v>
      </c>
      <c r="C55">
        <f t="shared" si="39"/>
        <v>9.5022624434389136E-2</v>
      </c>
      <c r="D55">
        <f t="shared" si="40"/>
        <v>0.99547511312217196</v>
      </c>
      <c r="E55">
        <f t="shared" si="41"/>
        <v>-9.5454545454545459E-2</v>
      </c>
      <c r="F55">
        <f t="shared" si="42"/>
        <v>1.0045454545454546</v>
      </c>
      <c r="G55">
        <f t="shared" si="18"/>
        <v>21</v>
      </c>
      <c r="H55">
        <f t="shared" si="43"/>
        <v>21.095454545454547</v>
      </c>
      <c r="I55">
        <f t="shared" si="44"/>
        <v>1.995475113122172</v>
      </c>
      <c r="J55">
        <f t="shared" si="45"/>
        <v>20.904977375565611</v>
      </c>
      <c r="P55">
        <f t="shared" si="46"/>
        <v>-21</v>
      </c>
      <c r="Q55">
        <f t="shared" si="47"/>
        <v>220</v>
      </c>
      <c r="S55">
        <f t="shared" si="48"/>
        <v>21</v>
      </c>
      <c r="T55">
        <f t="shared" si="49"/>
        <v>221</v>
      </c>
      <c r="V55">
        <f t="shared" si="50"/>
        <v>220</v>
      </c>
      <c r="W55">
        <f t="shared" si="51"/>
        <v>221</v>
      </c>
    </row>
    <row r="56" spans="1:23" x14ac:dyDescent="0.25">
      <c r="A56">
        <v>11</v>
      </c>
      <c r="B56">
        <v>10</v>
      </c>
      <c r="C56">
        <f t="shared" si="39"/>
        <v>9.5022624434389136E-2</v>
      </c>
      <c r="D56">
        <f t="shared" si="40"/>
        <v>0.99547511312217196</v>
      </c>
      <c r="E56">
        <f t="shared" si="41"/>
        <v>-9.5454545454545459E-2</v>
      </c>
      <c r="F56">
        <f t="shared" si="42"/>
        <v>1.0045454545454546</v>
      </c>
      <c r="G56">
        <f t="shared" si="18"/>
        <v>21</v>
      </c>
      <c r="H56">
        <f t="shared" si="43"/>
        <v>21.095454545454547</v>
      </c>
      <c r="I56">
        <f t="shared" si="44"/>
        <v>1.995475113122172</v>
      </c>
      <c r="J56">
        <f t="shared" si="45"/>
        <v>20.904977375565611</v>
      </c>
      <c r="P56">
        <f t="shared" si="46"/>
        <v>-21</v>
      </c>
      <c r="Q56">
        <f t="shared" si="47"/>
        <v>220</v>
      </c>
      <c r="S56">
        <f t="shared" si="48"/>
        <v>21</v>
      </c>
      <c r="T56">
        <f t="shared" si="49"/>
        <v>221</v>
      </c>
      <c r="V56">
        <f t="shared" si="50"/>
        <v>220</v>
      </c>
      <c r="W56">
        <f t="shared" si="51"/>
        <v>221</v>
      </c>
    </row>
    <row r="57" spans="1:23" x14ac:dyDescent="0.25">
      <c r="A57">
        <v>11</v>
      </c>
      <c r="B57">
        <v>10</v>
      </c>
      <c r="C57">
        <f t="shared" si="39"/>
        <v>9.5022624434389136E-2</v>
      </c>
      <c r="D57">
        <f t="shared" si="40"/>
        <v>0.99547511312217196</v>
      </c>
      <c r="E57">
        <f t="shared" si="41"/>
        <v>-9.5454545454545459E-2</v>
      </c>
      <c r="F57">
        <f t="shared" si="42"/>
        <v>1.0045454545454546</v>
      </c>
      <c r="G57">
        <f t="shared" si="18"/>
        <v>21</v>
      </c>
      <c r="H57">
        <f t="shared" si="43"/>
        <v>21.095454545454547</v>
      </c>
      <c r="I57">
        <f t="shared" si="44"/>
        <v>1.995475113122172</v>
      </c>
      <c r="J57">
        <f t="shared" si="45"/>
        <v>20.904977375565611</v>
      </c>
      <c r="P57">
        <f t="shared" si="46"/>
        <v>-21</v>
      </c>
      <c r="Q57">
        <f t="shared" si="47"/>
        <v>220</v>
      </c>
      <c r="S57">
        <f t="shared" si="48"/>
        <v>21</v>
      </c>
      <c r="T57">
        <f t="shared" si="49"/>
        <v>221</v>
      </c>
      <c r="V57">
        <f t="shared" si="50"/>
        <v>220</v>
      </c>
      <c r="W57">
        <f t="shared" si="51"/>
        <v>221</v>
      </c>
    </row>
    <row r="58" spans="1:23" x14ac:dyDescent="0.25">
      <c r="A58">
        <v>11</v>
      </c>
      <c r="B58">
        <v>10</v>
      </c>
      <c r="C58">
        <f t="shared" si="39"/>
        <v>9.5022624434389136E-2</v>
      </c>
      <c r="D58">
        <f t="shared" si="40"/>
        <v>0.99547511312217196</v>
      </c>
      <c r="E58">
        <f t="shared" si="41"/>
        <v>-9.5454545454545459E-2</v>
      </c>
      <c r="F58">
        <f t="shared" si="42"/>
        <v>1.0045454545454546</v>
      </c>
      <c r="G58">
        <f t="shared" si="18"/>
        <v>21</v>
      </c>
      <c r="H58">
        <f t="shared" si="43"/>
        <v>21.095454545454547</v>
      </c>
      <c r="I58">
        <f t="shared" si="44"/>
        <v>1.995475113122172</v>
      </c>
      <c r="J58">
        <f t="shared" si="45"/>
        <v>20.904977375565611</v>
      </c>
      <c r="P58">
        <f t="shared" si="46"/>
        <v>-21</v>
      </c>
      <c r="Q58">
        <f t="shared" si="47"/>
        <v>220</v>
      </c>
      <c r="S58">
        <f t="shared" si="48"/>
        <v>21</v>
      </c>
      <c r="T58">
        <f t="shared" si="49"/>
        <v>221</v>
      </c>
      <c r="V58">
        <f t="shared" si="50"/>
        <v>220</v>
      </c>
      <c r="W58">
        <f t="shared" si="51"/>
        <v>221</v>
      </c>
    </row>
    <row r="59" spans="1:23" x14ac:dyDescent="0.25">
      <c r="A59">
        <v>11</v>
      </c>
      <c r="B59">
        <v>10</v>
      </c>
      <c r="C59">
        <f t="shared" si="39"/>
        <v>9.5022624434389136E-2</v>
      </c>
      <c r="D59">
        <f t="shared" si="40"/>
        <v>0.99547511312217196</v>
      </c>
      <c r="E59">
        <f t="shared" si="41"/>
        <v>-9.5454545454545459E-2</v>
      </c>
      <c r="F59">
        <f t="shared" si="42"/>
        <v>1.0045454545454546</v>
      </c>
      <c r="G59">
        <f t="shared" si="18"/>
        <v>21</v>
      </c>
      <c r="H59">
        <f t="shared" si="43"/>
        <v>21.095454545454547</v>
      </c>
      <c r="I59">
        <f t="shared" si="44"/>
        <v>1.995475113122172</v>
      </c>
      <c r="J59">
        <f t="shared" si="45"/>
        <v>20.904977375565611</v>
      </c>
      <c r="P59">
        <f t="shared" si="46"/>
        <v>-21</v>
      </c>
      <c r="Q59">
        <f t="shared" si="47"/>
        <v>220</v>
      </c>
      <c r="S59">
        <f t="shared" si="48"/>
        <v>21</v>
      </c>
      <c r="T59">
        <f t="shared" si="49"/>
        <v>221</v>
      </c>
      <c r="V59">
        <f t="shared" si="50"/>
        <v>220</v>
      </c>
      <c r="W59">
        <f t="shared" si="51"/>
        <v>221</v>
      </c>
    </row>
  </sheetData>
  <sortState ref="I64:J80">
    <sortCondition ref="I8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50"/>
  <sheetViews>
    <sheetView topLeftCell="A29" workbookViewId="0">
      <selection activeCell="A49" sqref="A49:P50"/>
    </sheetView>
  </sheetViews>
  <sheetFormatPr defaultRowHeight="15" x14ac:dyDescent="0.25"/>
  <cols>
    <col min="5" max="5" width="6.28515625" customWidth="1"/>
  </cols>
  <sheetData>
    <row r="4" spans="1:16" x14ac:dyDescent="0.25">
      <c r="I4">
        <v>12</v>
      </c>
    </row>
    <row r="5" spans="1:16" x14ac:dyDescent="0.25">
      <c r="B5" t="s">
        <v>22</v>
      </c>
    </row>
    <row r="6" spans="1:16" x14ac:dyDescent="0.25">
      <c r="C6" t="s">
        <v>3</v>
      </c>
      <c r="D6" s="3" t="s">
        <v>23</v>
      </c>
      <c r="I6" t="s">
        <v>3</v>
      </c>
      <c r="J6" s="3" t="s">
        <v>27</v>
      </c>
      <c r="O6" t="s">
        <v>3</v>
      </c>
      <c r="P6" s="3" t="s">
        <v>28</v>
      </c>
    </row>
    <row r="7" spans="1:16" x14ac:dyDescent="0.25">
      <c r="A7" t="s">
        <v>24</v>
      </c>
      <c r="B7" t="s">
        <v>19</v>
      </c>
      <c r="C7" s="2">
        <v>0.25</v>
      </c>
      <c r="D7">
        <f>(10-C7*4)/3</f>
        <v>3</v>
      </c>
      <c r="F7" t="s">
        <v>25</v>
      </c>
      <c r="H7" t="s">
        <v>20</v>
      </c>
      <c r="I7" s="2">
        <f>1/8</f>
        <v>0.125</v>
      </c>
      <c r="J7">
        <f>(10-I7*24)/7</f>
        <v>1</v>
      </c>
      <c r="L7" t="s">
        <v>26</v>
      </c>
      <c r="N7" t="s">
        <v>21</v>
      </c>
      <c r="O7" s="2">
        <v>1</v>
      </c>
      <c r="P7">
        <f>(104-O7*20)/21</f>
        <v>4</v>
      </c>
    </row>
    <row r="8" spans="1:16" x14ac:dyDescent="0.25">
      <c r="C8">
        <f>C7+3/4</f>
        <v>1</v>
      </c>
      <c r="D8">
        <f>(10-C8*4)/3</f>
        <v>2</v>
      </c>
      <c r="I8">
        <f>I7+7.875</f>
        <v>8</v>
      </c>
      <c r="J8">
        <f>(10-I8*24)/7</f>
        <v>-26</v>
      </c>
      <c r="O8">
        <v>22</v>
      </c>
      <c r="P8">
        <f t="shared" ref="P8:P49" si="0">(104-O8*20)/21</f>
        <v>-16</v>
      </c>
    </row>
    <row r="9" spans="1:16" x14ac:dyDescent="0.25">
      <c r="C9">
        <f t="shared" ref="C9:C26" si="1">C8+3/4</f>
        <v>1.75</v>
      </c>
      <c r="D9">
        <f t="shared" ref="D9:D49" si="2">(10-C9*4)/3</f>
        <v>1</v>
      </c>
      <c r="I9">
        <f>I8+7</f>
        <v>15</v>
      </c>
      <c r="J9">
        <f t="shared" ref="J9:J49" si="3">(10-I9*24)/7</f>
        <v>-50</v>
      </c>
      <c r="O9">
        <f>O8+21</f>
        <v>43</v>
      </c>
      <c r="P9">
        <f t="shared" si="0"/>
        <v>-36</v>
      </c>
    </row>
    <row r="10" spans="1:16" x14ac:dyDescent="0.25">
      <c r="C10">
        <f t="shared" si="1"/>
        <v>2.5</v>
      </c>
      <c r="D10">
        <f t="shared" si="2"/>
        <v>0</v>
      </c>
      <c r="I10">
        <f t="shared" ref="I10:I26" si="4">I9+7</f>
        <v>22</v>
      </c>
      <c r="J10">
        <f t="shared" si="3"/>
        <v>-74</v>
      </c>
      <c r="O10">
        <f t="shared" ref="O10:O26" si="5">O9+21</f>
        <v>64</v>
      </c>
      <c r="P10">
        <f t="shared" si="0"/>
        <v>-56</v>
      </c>
    </row>
    <row r="11" spans="1:16" x14ac:dyDescent="0.25">
      <c r="C11">
        <f t="shared" si="1"/>
        <v>3.25</v>
      </c>
      <c r="D11">
        <f t="shared" si="2"/>
        <v>-1</v>
      </c>
      <c r="I11">
        <f t="shared" si="4"/>
        <v>29</v>
      </c>
      <c r="J11">
        <f t="shared" si="3"/>
        <v>-98</v>
      </c>
      <c r="O11">
        <f t="shared" si="5"/>
        <v>85</v>
      </c>
      <c r="P11">
        <f t="shared" si="0"/>
        <v>-76</v>
      </c>
    </row>
    <row r="12" spans="1:16" x14ac:dyDescent="0.25">
      <c r="C12">
        <f t="shared" si="1"/>
        <v>4</v>
      </c>
      <c r="D12">
        <f t="shared" si="2"/>
        <v>-2</v>
      </c>
      <c r="I12">
        <f t="shared" si="4"/>
        <v>36</v>
      </c>
      <c r="J12">
        <f t="shared" si="3"/>
        <v>-122</v>
      </c>
      <c r="O12">
        <f t="shared" si="5"/>
        <v>106</v>
      </c>
      <c r="P12">
        <f t="shared" si="0"/>
        <v>-96</v>
      </c>
    </row>
    <row r="13" spans="1:16" x14ac:dyDescent="0.25">
      <c r="C13">
        <f t="shared" si="1"/>
        <v>4.75</v>
      </c>
      <c r="D13">
        <f t="shared" si="2"/>
        <v>-3</v>
      </c>
      <c r="I13">
        <f t="shared" si="4"/>
        <v>43</v>
      </c>
      <c r="J13">
        <f t="shared" si="3"/>
        <v>-146</v>
      </c>
      <c r="O13">
        <f t="shared" si="5"/>
        <v>127</v>
      </c>
      <c r="P13">
        <f t="shared" si="0"/>
        <v>-116</v>
      </c>
    </row>
    <row r="14" spans="1:16" x14ac:dyDescent="0.25">
      <c r="C14">
        <f t="shared" si="1"/>
        <v>5.5</v>
      </c>
      <c r="D14">
        <f t="shared" si="2"/>
        <v>-4</v>
      </c>
      <c r="I14">
        <f t="shared" si="4"/>
        <v>50</v>
      </c>
      <c r="J14">
        <f t="shared" si="3"/>
        <v>-170</v>
      </c>
      <c r="O14">
        <f t="shared" si="5"/>
        <v>148</v>
      </c>
      <c r="P14">
        <f t="shared" si="0"/>
        <v>-136</v>
      </c>
    </row>
    <row r="15" spans="1:16" x14ac:dyDescent="0.25">
      <c r="C15">
        <f t="shared" si="1"/>
        <v>6.25</v>
      </c>
      <c r="D15">
        <f t="shared" si="2"/>
        <v>-5</v>
      </c>
      <c r="I15">
        <f t="shared" si="4"/>
        <v>57</v>
      </c>
      <c r="J15">
        <f t="shared" si="3"/>
        <v>-194</v>
      </c>
      <c r="O15">
        <f t="shared" si="5"/>
        <v>169</v>
      </c>
      <c r="P15">
        <f t="shared" si="0"/>
        <v>-156</v>
      </c>
    </row>
    <row r="16" spans="1:16" x14ac:dyDescent="0.25">
      <c r="C16">
        <f t="shared" si="1"/>
        <v>7</v>
      </c>
      <c r="D16">
        <f t="shared" si="2"/>
        <v>-6</v>
      </c>
      <c r="I16">
        <f t="shared" si="4"/>
        <v>64</v>
      </c>
      <c r="J16">
        <f t="shared" si="3"/>
        <v>-218</v>
      </c>
      <c r="O16">
        <f t="shared" si="5"/>
        <v>190</v>
      </c>
      <c r="P16">
        <f t="shared" si="0"/>
        <v>-176</v>
      </c>
    </row>
    <row r="17" spans="3:16" x14ac:dyDescent="0.25">
      <c r="C17">
        <f t="shared" si="1"/>
        <v>7.75</v>
      </c>
      <c r="D17">
        <f t="shared" si="2"/>
        <v>-7</v>
      </c>
      <c r="I17">
        <f t="shared" si="4"/>
        <v>71</v>
      </c>
      <c r="J17">
        <f t="shared" si="3"/>
        <v>-242</v>
      </c>
      <c r="O17">
        <f t="shared" si="5"/>
        <v>211</v>
      </c>
      <c r="P17">
        <f t="shared" si="0"/>
        <v>-196</v>
      </c>
    </row>
    <row r="18" spans="3:16" x14ac:dyDescent="0.25">
      <c r="C18">
        <f t="shared" si="1"/>
        <v>8.5</v>
      </c>
      <c r="D18">
        <f t="shared" si="2"/>
        <v>-8</v>
      </c>
      <c r="I18">
        <f t="shared" si="4"/>
        <v>78</v>
      </c>
      <c r="J18">
        <f t="shared" si="3"/>
        <v>-266</v>
      </c>
      <c r="O18">
        <f t="shared" si="5"/>
        <v>232</v>
      </c>
      <c r="P18">
        <f t="shared" si="0"/>
        <v>-216</v>
      </c>
    </row>
    <row r="19" spans="3:16" x14ac:dyDescent="0.25">
      <c r="C19">
        <f t="shared" si="1"/>
        <v>9.25</v>
      </c>
      <c r="D19">
        <f t="shared" si="2"/>
        <v>-9</v>
      </c>
      <c r="I19">
        <f t="shared" si="4"/>
        <v>85</v>
      </c>
      <c r="J19">
        <f t="shared" si="3"/>
        <v>-290</v>
      </c>
      <c r="O19">
        <f t="shared" si="5"/>
        <v>253</v>
      </c>
      <c r="P19">
        <f t="shared" si="0"/>
        <v>-236</v>
      </c>
    </row>
    <row r="20" spans="3:16" x14ac:dyDescent="0.25">
      <c r="C20">
        <f t="shared" si="1"/>
        <v>10</v>
      </c>
      <c r="D20">
        <f t="shared" si="2"/>
        <v>-10</v>
      </c>
      <c r="I20">
        <f t="shared" si="4"/>
        <v>92</v>
      </c>
      <c r="J20">
        <f t="shared" si="3"/>
        <v>-314</v>
      </c>
      <c r="O20">
        <f t="shared" si="5"/>
        <v>274</v>
      </c>
      <c r="P20">
        <f t="shared" si="0"/>
        <v>-256</v>
      </c>
    </row>
    <row r="21" spans="3:16" x14ac:dyDescent="0.25">
      <c r="C21">
        <f t="shared" si="1"/>
        <v>10.75</v>
      </c>
      <c r="D21">
        <f t="shared" si="2"/>
        <v>-11</v>
      </c>
      <c r="I21">
        <f t="shared" si="4"/>
        <v>99</v>
      </c>
      <c r="J21">
        <f t="shared" si="3"/>
        <v>-338</v>
      </c>
      <c r="O21">
        <f t="shared" si="5"/>
        <v>295</v>
      </c>
      <c r="P21">
        <f t="shared" si="0"/>
        <v>-276</v>
      </c>
    </row>
    <row r="22" spans="3:16" x14ac:dyDescent="0.25">
      <c r="C22">
        <f t="shared" si="1"/>
        <v>11.5</v>
      </c>
      <c r="D22">
        <f t="shared" si="2"/>
        <v>-12</v>
      </c>
      <c r="I22">
        <f t="shared" si="4"/>
        <v>106</v>
      </c>
      <c r="J22">
        <f t="shared" si="3"/>
        <v>-362</v>
      </c>
      <c r="O22">
        <f t="shared" si="5"/>
        <v>316</v>
      </c>
      <c r="P22">
        <f t="shared" si="0"/>
        <v>-296</v>
      </c>
    </row>
    <row r="23" spans="3:16" x14ac:dyDescent="0.25">
      <c r="C23">
        <f t="shared" si="1"/>
        <v>12.25</v>
      </c>
      <c r="D23">
        <f t="shared" si="2"/>
        <v>-13</v>
      </c>
      <c r="I23">
        <f t="shared" si="4"/>
        <v>113</v>
      </c>
      <c r="J23">
        <f t="shared" si="3"/>
        <v>-386</v>
      </c>
      <c r="O23">
        <f t="shared" si="5"/>
        <v>337</v>
      </c>
      <c r="P23">
        <f t="shared" si="0"/>
        <v>-316</v>
      </c>
    </row>
    <row r="24" spans="3:16" x14ac:dyDescent="0.25">
      <c r="C24">
        <f t="shared" si="1"/>
        <v>13</v>
      </c>
      <c r="D24">
        <f t="shared" si="2"/>
        <v>-14</v>
      </c>
      <c r="I24">
        <f t="shared" si="4"/>
        <v>120</v>
      </c>
      <c r="J24">
        <f t="shared" si="3"/>
        <v>-410</v>
      </c>
      <c r="O24">
        <f t="shared" si="5"/>
        <v>358</v>
      </c>
      <c r="P24">
        <f t="shared" si="0"/>
        <v>-336</v>
      </c>
    </row>
    <row r="25" spans="3:16" x14ac:dyDescent="0.25">
      <c r="C25">
        <f t="shared" si="1"/>
        <v>13.75</v>
      </c>
      <c r="D25">
        <f t="shared" si="2"/>
        <v>-15</v>
      </c>
      <c r="I25">
        <f t="shared" si="4"/>
        <v>127</v>
      </c>
      <c r="J25">
        <f t="shared" si="3"/>
        <v>-434</v>
      </c>
      <c r="O25">
        <f t="shared" si="5"/>
        <v>379</v>
      </c>
      <c r="P25">
        <f t="shared" si="0"/>
        <v>-356</v>
      </c>
    </row>
    <row r="26" spans="3:16" x14ac:dyDescent="0.25">
      <c r="C26">
        <f t="shared" si="1"/>
        <v>14.5</v>
      </c>
      <c r="D26">
        <f t="shared" si="2"/>
        <v>-16</v>
      </c>
      <c r="I26">
        <f t="shared" si="4"/>
        <v>134</v>
      </c>
      <c r="J26">
        <f t="shared" si="3"/>
        <v>-458</v>
      </c>
      <c r="O26">
        <f t="shared" si="5"/>
        <v>400</v>
      </c>
      <c r="P26">
        <f t="shared" si="0"/>
        <v>-376</v>
      </c>
    </row>
    <row r="27" spans="3:16" x14ac:dyDescent="0.25">
      <c r="C27" s="4">
        <f>C7</f>
        <v>0.25</v>
      </c>
      <c r="D27">
        <f t="shared" si="2"/>
        <v>3</v>
      </c>
      <c r="I27" s="4">
        <f>I7</f>
        <v>0.125</v>
      </c>
      <c r="J27">
        <f t="shared" si="3"/>
        <v>1</v>
      </c>
      <c r="O27" s="4">
        <f>O7</f>
        <v>1</v>
      </c>
      <c r="P27">
        <f t="shared" si="0"/>
        <v>4</v>
      </c>
    </row>
    <row r="28" spans="3:16" x14ac:dyDescent="0.25">
      <c r="C28">
        <f>C27-3/4</f>
        <v>-0.5</v>
      </c>
      <c r="D28">
        <f t="shared" si="2"/>
        <v>4</v>
      </c>
      <c r="I28" s="4">
        <v>1</v>
      </c>
      <c r="J28">
        <f t="shared" si="3"/>
        <v>-2</v>
      </c>
      <c r="O28" s="4">
        <v>-20</v>
      </c>
      <c r="P28">
        <f t="shared" si="0"/>
        <v>24</v>
      </c>
    </row>
    <row r="29" spans="3:16" x14ac:dyDescent="0.25">
      <c r="C29">
        <f t="shared" ref="C29:C48" si="6">C28-3/4</f>
        <v>-1.25</v>
      </c>
      <c r="D29">
        <f t="shared" si="2"/>
        <v>5</v>
      </c>
      <c r="I29" s="4">
        <f>I28-7</f>
        <v>-6</v>
      </c>
      <c r="J29">
        <f t="shared" si="3"/>
        <v>22</v>
      </c>
      <c r="O29" s="4">
        <f>O28-21</f>
        <v>-41</v>
      </c>
      <c r="P29">
        <f t="shared" si="0"/>
        <v>44</v>
      </c>
    </row>
    <row r="30" spans="3:16" x14ac:dyDescent="0.25">
      <c r="C30">
        <f t="shared" si="6"/>
        <v>-2</v>
      </c>
      <c r="D30">
        <f t="shared" si="2"/>
        <v>6</v>
      </c>
      <c r="I30" s="4">
        <f t="shared" ref="I30:I48" si="7">I29-7</f>
        <v>-13</v>
      </c>
      <c r="J30">
        <f t="shared" si="3"/>
        <v>46</v>
      </c>
      <c r="O30" s="4">
        <f t="shared" ref="O30:O48" si="8">O29-21</f>
        <v>-62</v>
      </c>
      <c r="P30">
        <f t="shared" si="0"/>
        <v>64</v>
      </c>
    </row>
    <row r="31" spans="3:16" x14ac:dyDescent="0.25">
      <c r="C31">
        <f t="shared" si="6"/>
        <v>-2.75</v>
      </c>
      <c r="D31">
        <f t="shared" si="2"/>
        <v>7</v>
      </c>
      <c r="I31" s="4">
        <f t="shared" si="7"/>
        <v>-20</v>
      </c>
      <c r="J31">
        <f t="shared" si="3"/>
        <v>70</v>
      </c>
      <c r="O31" s="4">
        <f t="shared" si="8"/>
        <v>-83</v>
      </c>
      <c r="P31">
        <f t="shared" si="0"/>
        <v>84</v>
      </c>
    </row>
    <row r="32" spans="3:16" x14ac:dyDescent="0.25">
      <c r="C32">
        <f t="shared" si="6"/>
        <v>-3.5</v>
      </c>
      <c r="D32">
        <f t="shared" si="2"/>
        <v>8</v>
      </c>
      <c r="I32" s="4">
        <f t="shared" si="7"/>
        <v>-27</v>
      </c>
      <c r="J32">
        <f t="shared" si="3"/>
        <v>94</v>
      </c>
      <c r="O32" s="4">
        <f t="shared" si="8"/>
        <v>-104</v>
      </c>
      <c r="P32">
        <f t="shared" si="0"/>
        <v>104</v>
      </c>
    </row>
    <row r="33" spans="3:16" x14ac:dyDescent="0.25">
      <c r="C33">
        <f t="shared" si="6"/>
        <v>-4.25</v>
      </c>
      <c r="D33">
        <f t="shared" si="2"/>
        <v>9</v>
      </c>
      <c r="I33" s="4">
        <f t="shared" si="7"/>
        <v>-34</v>
      </c>
      <c r="J33">
        <f t="shared" si="3"/>
        <v>118</v>
      </c>
      <c r="O33" s="4">
        <f t="shared" si="8"/>
        <v>-125</v>
      </c>
      <c r="P33">
        <f t="shared" si="0"/>
        <v>124</v>
      </c>
    </row>
    <row r="34" spans="3:16" x14ac:dyDescent="0.25">
      <c r="C34">
        <f t="shared" si="6"/>
        <v>-5</v>
      </c>
      <c r="D34">
        <f t="shared" si="2"/>
        <v>10</v>
      </c>
      <c r="I34" s="4">
        <f t="shared" si="7"/>
        <v>-41</v>
      </c>
      <c r="J34">
        <f t="shared" si="3"/>
        <v>142</v>
      </c>
      <c r="O34" s="4">
        <f t="shared" si="8"/>
        <v>-146</v>
      </c>
      <c r="P34">
        <f t="shared" si="0"/>
        <v>144</v>
      </c>
    </row>
    <row r="35" spans="3:16" x14ac:dyDescent="0.25">
      <c r="C35">
        <f t="shared" si="6"/>
        <v>-5.75</v>
      </c>
      <c r="D35">
        <f t="shared" si="2"/>
        <v>11</v>
      </c>
      <c r="I35" s="4">
        <f t="shared" si="7"/>
        <v>-48</v>
      </c>
      <c r="J35">
        <f t="shared" si="3"/>
        <v>166</v>
      </c>
      <c r="O35" s="4">
        <f t="shared" si="8"/>
        <v>-167</v>
      </c>
      <c r="P35">
        <f t="shared" si="0"/>
        <v>164</v>
      </c>
    </row>
    <row r="36" spans="3:16" x14ac:dyDescent="0.25">
      <c r="C36">
        <f t="shared" si="6"/>
        <v>-6.5</v>
      </c>
      <c r="D36">
        <f t="shared" si="2"/>
        <v>12</v>
      </c>
      <c r="I36" s="4">
        <f t="shared" si="7"/>
        <v>-55</v>
      </c>
      <c r="J36">
        <f t="shared" si="3"/>
        <v>190</v>
      </c>
      <c r="O36" s="4">
        <f t="shared" si="8"/>
        <v>-188</v>
      </c>
      <c r="P36">
        <f t="shared" si="0"/>
        <v>184</v>
      </c>
    </row>
    <row r="37" spans="3:16" x14ac:dyDescent="0.25">
      <c r="C37">
        <f t="shared" si="6"/>
        <v>-7.25</v>
      </c>
      <c r="D37">
        <f t="shared" si="2"/>
        <v>13</v>
      </c>
      <c r="I37" s="4">
        <f t="shared" si="7"/>
        <v>-62</v>
      </c>
      <c r="J37">
        <f t="shared" si="3"/>
        <v>214</v>
      </c>
      <c r="O37" s="4">
        <f t="shared" si="8"/>
        <v>-209</v>
      </c>
      <c r="P37">
        <f t="shared" si="0"/>
        <v>204</v>
      </c>
    </row>
    <row r="38" spans="3:16" x14ac:dyDescent="0.25">
      <c r="C38">
        <f t="shared" si="6"/>
        <v>-8</v>
      </c>
      <c r="D38">
        <f t="shared" si="2"/>
        <v>14</v>
      </c>
      <c r="I38" s="4">
        <f t="shared" si="7"/>
        <v>-69</v>
      </c>
      <c r="J38">
        <f t="shared" si="3"/>
        <v>238</v>
      </c>
      <c r="O38" s="4">
        <f t="shared" si="8"/>
        <v>-230</v>
      </c>
      <c r="P38">
        <f t="shared" si="0"/>
        <v>224</v>
      </c>
    </row>
    <row r="39" spans="3:16" x14ac:dyDescent="0.25">
      <c r="C39">
        <f t="shared" si="6"/>
        <v>-8.75</v>
      </c>
      <c r="D39">
        <f t="shared" si="2"/>
        <v>15</v>
      </c>
      <c r="I39" s="4">
        <f t="shared" si="7"/>
        <v>-76</v>
      </c>
      <c r="J39">
        <f t="shared" si="3"/>
        <v>262</v>
      </c>
      <c r="O39" s="4">
        <f t="shared" si="8"/>
        <v>-251</v>
      </c>
      <c r="P39">
        <f t="shared" si="0"/>
        <v>244</v>
      </c>
    </row>
    <row r="40" spans="3:16" x14ac:dyDescent="0.25">
      <c r="C40">
        <f t="shared" si="6"/>
        <v>-9.5</v>
      </c>
      <c r="D40">
        <f t="shared" si="2"/>
        <v>16</v>
      </c>
      <c r="I40" s="4">
        <f t="shared" si="7"/>
        <v>-83</v>
      </c>
      <c r="J40">
        <f t="shared" si="3"/>
        <v>286</v>
      </c>
      <c r="O40" s="4">
        <f t="shared" si="8"/>
        <v>-272</v>
      </c>
      <c r="P40">
        <f t="shared" si="0"/>
        <v>264</v>
      </c>
    </row>
    <row r="41" spans="3:16" x14ac:dyDescent="0.25">
      <c r="C41">
        <f t="shared" si="6"/>
        <v>-10.25</v>
      </c>
      <c r="D41">
        <f t="shared" si="2"/>
        <v>17</v>
      </c>
      <c r="I41" s="4">
        <f t="shared" si="7"/>
        <v>-90</v>
      </c>
      <c r="J41">
        <f t="shared" si="3"/>
        <v>310</v>
      </c>
      <c r="O41" s="4">
        <f t="shared" si="8"/>
        <v>-293</v>
      </c>
      <c r="P41">
        <f t="shared" si="0"/>
        <v>284</v>
      </c>
    </row>
    <row r="42" spans="3:16" x14ac:dyDescent="0.25">
      <c r="C42">
        <f t="shared" si="6"/>
        <v>-11</v>
      </c>
      <c r="D42">
        <f t="shared" si="2"/>
        <v>18</v>
      </c>
      <c r="I42" s="4">
        <f t="shared" si="7"/>
        <v>-97</v>
      </c>
      <c r="J42">
        <f t="shared" si="3"/>
        <v>334</v>
      </c>
      <c r="O42" s="4">
        <f t="shared" si="8"/>
        <v>-314</v>
      </c>
      <c r="P42">
        <f t="shared" si="0"/>
        <v>304</v>
      </c>
    </row>
    <row r="43" spans="3:16" x14ac:dyDescent="0.25">
      <c r="C43">
        <f t="shared" si="6"/>
        <v>-11.75</v>
      </c>
      <c r="D43">
        <f t="shared" si="2"/>
        <v>19</v>
      </c>
      <c r="I43" s="4">
        <f t="shared" si="7"/>
        <v>-104</v>
      </c>
      <c r="J43">
        <f t="shared" si="3"/>
        <v>358</v>
      </c>
      <c r="O43" s="4">
        <f t="shared" si="8"/>
        <v>-335</v>
      </c>
      <c r="P43">
        <f t="shared" si="0"/>
        <v>324</v>
      </c>
    </row>
    <row r="44" spans="3:16" x14ac:dyDescent="0.25">
      <c r="C44">
        <f t="shared" si="6"/>
        <v>-12.5</v>
      </c>
      <c r="D44">
        <f t="shared" si="2"/>
        <v>20</v>
      </c>
      <c r="I44" s="4">
        <f t="shared" si="7"/>
        <v>-111</v>
      </c>
      <c r="J44">
        <f t="shared" si="3"/>
        <v>382</v>
      </c>
      <c r="O44" s="4">
        <f t="shared" si="8"/>
        <v>-356</v>
      </c>
      <c r="P44">
        <f t="shared" si="0"/>
        <v>344</v>
      </c>
    </row>
    <row r="45" spans="3:16" x14ac:dyDescent="0.25">
      <c r="C45">
        <f t="shared" si="6"/>
        <v>-13.25</v>
      </c>
      <c r="D45">
        <f t="shared" si="2"/>
        <v>21</v>
      </c>
      <c r="I45" s="4">
        <f t="shared" si="7"/>
        <v>-118</v>
      </c>
      <c r="J45">
        <f t="shared" si="3"/>
        <v>406</v>
      </c>
      <c r="O45" s="4">
        <f t="shared" si="8"/>
        <v>-377</v>
      </c>
      <c r="P45">
        <f t="shared" si="0"/>
        <v>364</v>
      </c>
    </row>
    <row r="46" spans="3:16" x14ac:dyDescent="0.25">
      <c r="C46">
        <f t="shared" si="6"/>
        <v>-14</v>
      </c>
      <c r="D46">
        <f t="shared" si="2"/>
        <v>22</v>
      </c>
      <c r="I46" s="4">
        <f t="shared" si="7"/>
        <v>-125</v>
      </c>
      <c r="J46">
        <f t="shared" si="3"/>
        <v>430</v>
      </c>
      <c r="O46" s="4">
        <f t="shared" si="8"/>
        <v>-398</v>
      </c>
      <c r="P46">
        <f t="shared" si="0"/>
        <v>384</v>
      </c>
    </row>
    <row r="47" spans="3:16" x14ac:dyDescent="0.25">
      <c r="C47">
        <f t="shared" si="6"/>
        <v>-14.75</v>
      </c>
      <c r="D47">
        <f t="shared" si="2"/>
        <v>23</v>
      </c>
      <c r="I47" s="4">
        <f t="shared" si="7"/>
        <v>-132</v>
      </c>
      <c r="J47">
        <f t="shared" si="3"/>
        <v>454</v>
      </c>
      <c r="O47" s="4">
        <f t="shared" si="8"/>
        <v>-419</v>
      </c>
      <c r="P47">
        <f t="shared" si="0"/>
        <v>404</v>
      </c>
    </row>
    <row r="48" spans="3:16" x14ac:dyDescent="0.25">
      <c r="C48">
        <f t="shared" si="6"/>
        <v>-15.5</v>
      </c>
      <c r="D48">
        <f t="shared" si="2"/>
        <v>24</v>
      </c>
      <c r="I48" s="4">
        <f t="shared" si="7"/>
        <v>-139</v>
      </c>
      <c r="J48">
        <f t="shared" si="3"/>
        <v>478</v>
      </c>
      <c r="O48" s="4">
        <f t="shared" si="8"/>
        <v>-440</v>
      </c>
      <c r="P48">
        <f t="shared" si="0"/>
        <v>424</v>
      </c>
    </row>
    <row r="49" spans="1:16" s="5" customFormat="1" x14ac:dyDescent="0.25">
      <c r="A49" s="5" t="s">
        <v>51</v>
      </c>
      <c r="C49" s="5">
        <v>-3.2</v>
      </c>
      <c r="D49" s="5">
        <f t="shared" si="2"/>
        <v>7.6000000000000005</v>
      </c>
      <c r="I49" s="5">
        <v>0.16</v>
      </c>
      <c r="J49" s="5">
        <f t="shared" si="3"/>
        <v>0.88</v>
      </c>
      <c r="O49" s="5">
        <f>-(5+15/29)</f>
        <v>-5.5172413793103452</v>
      </c>
      <c r="P49" s="5">
        <f t="shared" si="0"/>
        <v>10.206896551724139</v>
      </c>
    </row>
    <row r="50" spans="1:16" x14ac:dyDescent="0.25">
      <c r="C50" s="3" t="s">
        <v>57</v>
      </c>
      <c r="D50" s="3" t="s">
        <v>56</v>
      </c>
      <c r="I50" s="3" t="s">
        <v>55</v>
      </c>
      <c r="J50" s="3" t="s">
        <v>54</v>
      </c>
      <c r="O50" s="3" t="s">
        <v>52</v>
      </c>
      <c r="P50" s="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7"/>
  <sheetViews>
    <sheetView tabSelected="1" workbookViewId="0">
      <selection activeCell="H13" sqref="H13"/>
    </sheetView>
  </sheetViews>
  <sheetFormatPr defaultRowHeight="15" x14ac:dyDescent="0.25"/>
  <sheetData>
    <row r="3" spans="1:16" s="6" customFormat="1" ht="21" x14ac:dyDescent="0.35">
      <c r="C3" s="6" t="s">
        <v>24</v>
      </c>
      <c r="I3" s="6" t="s">
        <v>25</v>
      </c>
      <c r="O3" s="6" t="s">
        <v>26</v>
      </c>
    </row>
    <row r="5" spans="1:16" x14ac:dyDescent="0.25">
      <c r="C5" t="s">
        <v>29</v>
      </c>
      <c r="D5" t="s">
        <v>30</v>
      </c>
      <c r="I5" t="s">
        <v>39</v>
      </c>
      <c r="J5" t="s">
        <v>40</v>
      </c>
      <c r="O5" t="s">
        <v>45</v>
      </c>
      <c r="P5" t="s">
        <v>46</v>
      </c>
    </row>
    <row r="6" spans="1:16" x14ac:dyDescent="0.25">
      <c r="C6" t="s">
        <v>31</v>
      </c>
      <c r="D6" t="s">
        <v>32</v>
      </c>
      <c r="I6" t="s">
        <v>41</v>
      </c>
      <c r="J6" t="s">
        <v>42</v>
      </c>
      <c r="O6" t="s">
        <v>47</v>
      </c>
      <c r="P6" t="s">
        <v>48</v>
      </c>
    </row>
    <row r="7" spans="1:16" x14ac:dyDescent="0.25">
      <c r="C7" t="s">
        <v>34</v>
      </c>
      <c r="D7" t="s">
        <v>33</v>
      </c>
      <c r="I7" t="s">
        <v>43</v>
      </c>
      <c r="J7" t="s">
        <v>40</v>
      </c>
      <c r="O7" t="s">
        <v>49</v>
      </c>
      <c r="P7" t="s">
        <v>45</v>
      </c>
    </row>
    <row r="8" spans="1:16" x14ac:dyDescent="0.25">
      <c r="C8" t="s">
        <v>32</v>
      </c>
      <c r="D8" t="s">
        <v>30</v>
      </c>
      <c r="I8" t="s">
        <v>44</v>
      </c>
      <c r="J8" t="s">
        <v>41</v>
      </c>
      <c r="O8" t="s">
        <v>46</v>
      </c>
      <c r="P8" t="s">
        <v>47</v>
      </c>
    </row>
    <row r="9" spans="1:16" x14ac:dyDescent="0.25">
      <c r="C9" t="s">
        <v>35</v>
      </c>
      <c r="D9" t="s">
        <v>36</v>
      </c>
    </row>
    <row r="10" spans="1:16" x14ac:dyDescent="0.25">
      <c r="C10" t="s">
        <v>37</v>
      </c>
      <c r="D10" t="s">
        <v>29</v>
      </c>
    </row>
    <row r="11" spans="1:16" x14ac:dyDescent="0.25">
      <c r="C11" t="s">
        <v>30</v>
      </c>
      <c r="D11" t="s">
        <v>33</v>
      </c>
    </row>
    <row r="12" spans="1:16" x14ac:dyDescent="0.25">
      <c r="C12" t="s">
        <v>38</v>
      </c>
      <c r="D12" t="s">
        <v>36</v>
      </c>
    </row>
    <row r="14" spans="1:16" x14ac:dyDescent="0.25">
      <c r="D14" t="s">
        <v>50</v>
      </c>
      <c r="G14">
        <v>21</v>
      </c>
    </row>
    <row r="16" spans="1:16" x14ac:dyDescent="0.25">
      <c r="A16" s="5" t="s">
        <v>51</v>
      </c>
      <c r="B16" s="5"/>
      <c r="C16" s="5">
        <v>-3.2</v>
      </c>
      <c r="D16" s="5">
        <v>7.6000000000000005</v>
      </c>
      <c r="E16" s="5"/>
      <c r="F16" s="5"/>
      <c r="G16" s="5"/>
      <c r="H16" s="5"/>
      <c r="I16" s="5">
        <v>0.16</v>
      </c>
      <c r="J16" s="5">
        <v>0.88</v>
      </c>
      <c r="K16" s="5"/>
      <c r="L16" s="5"/>
      <c r="M16" s="5"/>
      <c r="N16" s="5"/>
      <c r="O16" s="5">
        <v>-5.5172413793103452</v>
      </c>
      <c r="P16" s="5">
        <v>10.206896551724139</v>
      </c>
    </row>
    <row r="17" spans="3:16" x14ac:dyDescent="0.25">
      <c r="C17" s="3" t="s">
        <v>57</v>
      </c>
      <c r="D17" s="3" t="s">
        <v>56</v>
      </c>
      <c r="I17" s="3" t="s">
        <v>55</v>
      </c>
      <c r="J17" s="3" t="s">
        <v>54</v>
      </c>
      <c r="O17" s="3" t="s">
        <v>52</v>
      </c>
      <c r="P17" s="3" t="s">
        <v>53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2015-07-22T07:05:47Z</dcterms:created>
  <dcterms:modified xsi:type="dcterms:W3CDTF">2015-07-23T10:44:22Z</dcterms:modified>
</cp:coreProperties>
</file>